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1D1735ED-452E-45C2-9959-455606C0E0F8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Բուժ. մանկ." sheetId="2" r:id="rId1"/>
    <sheet name="Բարեկարգում և բնակֆոնդ" sheetId="3" r:id="rId2"/>
    <sheet name="Պռոշյան մանկ." sheetId="1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7" i="1"/>
  <c r="C27" i="1"/>
  <c r="D27" i="1"/>
  <c r="G44" i="3" l="1"/>
  <c r="D44" i="3" l="1"/>
  <c r="C44" i="3"/>
  <c r="D7" i="3" s="1"/>
  <c r="G43" i="3"/>
  <c r="G42" i="3"/>
  <c r="G41" i="3"/>
  <c r="G40" i="3"/>
  <c r="G39" i="3"/>
  <c r="G38" i="3"/>
  <c r="G37" i="3"/>
  <c r="G36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E27" i="2" l="1"/>
  <c r="D27" i="2"/>
  <c r="C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27" i="2" l="1"/>
  <c r="E27" i="1"/>
  <c r="E4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7" i="1"/>
</calcChain>
</file>

<file path=xl/sharedStrings.xml><?xml version="1.0" encoding="utf-8"?>
<sst xmlns="http://schemas.openxmlformats.org/spreadsheetml/2006/main" count="110" uniqueCount="72">
  <si>
    <t>Աշխատակիցների թվաքանակը</t>
  </si>
  <si>
    <t>Հ/հ</t>
  </si>
  <si>
    <t>Հաստիքի անվանումը</t>
  </si>
  <si>
    <t>Հաստիքային միավոր</t>
  </si>
  <si>
    <t>Դրույքը</t>
  </si>
  <si>
    <t>Դրույքաչափը (դրամ)</t>
  </si>
  <si>
    <t>Ընդամենը աշխատավարձ</t>
  </si>
  <si>
    <t>Տնօրեն</t>
  </si>
  <si>
    <t>Մեթոդիստ ուսումնական գծով տնօրենի տեղակալ</t>
  </si>
  <si>
    <t>Բուժքույր</t>
  </si>
  <si>
    <t>Դաստիարակ</t>
  </si>
  <si>
    <t>Երաժշտության դաստիարակ</t>
  </si>
  <si>
    <t xml:space="preserve">Դաստիարակի օգնական </t>
  </si>
  <si>
    <t>Լոգոպեդ</t>
  </si>
  <si>
    <t>Պարուսույց</t>
  </si>
  <si>
    <t>Ֆիզկուլտ հրահանգիչ</t>
  </si>
  <si>
    <t>Գլխավոր հաշվապահ</t>
  </si>
  <si>
    <t>Տնտեսվար</t>
  </si>
  <si>
    <t>Խոհարար</t>
  </si>
  <si>
    <t>Խոհարարի օգնական</t>
  </si>
  <si>
    <t>Օժանդակ բանվոր</t>
  </si>
  <si>
    <t>Դռնապան</t>
  </si>
  <si>
    <t>Դերձակ</t>
  </si>
  <si>
    <t>Լվացարար</t>
  </si>
  <si>
    <t>Այգեպան/սեզոնային/</t>
  </si>
  <si>
    <t>Հավաքարար</t>
  </si>
  <si>
    <t>Պահակ</t>
  </si>
  <si>
    <t>Ընդամենը</t>
  </si>
  <si>
    <t>«Պռոշյանի մսուր-մանկապարտեզ» ՀՈԱԿ-ի 2025 թվականի աշխատակիցների թվաքանակը, հաստիքացուցակը և պաշտոնային դրույքաչափերը</t>
  </si>
  <si>
    <t xml:space="preserve">&lt;&lt;Հավելված 7
Նաիրի համայնքի ավագանու 2024 թվականի դեկտեմբերի 25-ի N241-Ա որոշման    </t>
  </si>
  <si>
    <t>«Բուժականի մանկապարտեզ» ՀՈԱԿ-ի 2025 թվականի աշխատակիցների թվաքանակը, հաստիքացուցակը և պաշտոնային դրույքաչափերը</t>
  </si>
  <si>
    <t>Աշխատակիցների թվաքանակը 26</t>
  </si>
  <si>
    <t>&gt;&gt;:</t>
  </si>
  <si>
    <t xml:space="preserve">&lt;&lt;Հավելված 17
Նաիրի համայնքի ավագանու 2024 թվականի դեկտեմբերի 25-ի N241-Ա որոշման    </t>
  </si>
  <si>
    <t xml:space="preserve">&lt;&lt;Նաիրիի բարեկարգում և բնակֆոնդ&gt;&gt; ՀՈԱԿ-ի 2025 թվականի աշխատակիցների թվաքանակը, հաստիքացուցակը և պաշտոնային դրույքաչափերը </t>
  </si>
  <si>
    <t xml:space="preserve">                Աշխատակիցների թվաքանակը </t>
  </si>
  <si>
    <t>Հավելա-վճար</t>
  </si>
  <si>
    <t>Տնօրենի տեղակալ</t>
  </si>
  <si>
    <t>Ինժեներ</t>
  </si>
  <si>
    <t>Հաշվապահ</t>
  </si>
  <si>
    <t>Աղբահավաք բանվոր</t>
  </si>
  <si>
    <t>Աղբատար մեքենայի օպերատոր</t>
  </si>
  <si>
    <t>Կանաչապատման պատասխանատու</t>
  </si>
  <si>
    <t xml:space="preserve">Սան. մաքրման պատասխանատու </t>
  </si>
  <si>
    <t>Սան. մաքրման բանվոր</t>
  </si>
  <si>
    <t>Փականագործ</t>
  </si>
  <si>
    <t>Եռակցող</t>
  </si>
  <si>
    <t>Բնապահպան</t>
  </si>
  <si>
    <t>Աղբատար մեքենայի վարորդ</t>
  </si>
  <si>
    <t>Ինքնաթափի վարորդ</t>
  </si>
  <si>
    <t>Տրակտորիստ-մեքենավար</t>
  </si>
  <si>
    <t>Տրակտորիստ-մեքենավար /սեզոնային/</t>
  </si>
  <si>
    <t>Աղ ցանող և ջրցան մեքենայի վարորդ</t>
  </si>
  <si>
    <t>Ավտոաշտարակի վարորդ</t>
  </si>
  <si>
    <t xml:space="preserve">Գերեզմանոցի վերահսկիչ </t>
  </si>
  <si>
    <t>Գերեզմանոցի բանվոր</t>
  </si>
  <si>
    <t>Ֆուտբոլի մարզադաշտի բանվոր</t>
  </si>
  <si>
    <t>Օպերատոր-գործավար</t>
  </si>
  <si>
    <t xml:space="preserve">Էլեկտրիկ </t>
  </si>
  <si>
    <t>Աղբահանության գծով տեսուչ</t>
  </si>
  <si>
    <t>Հուշարձանի  և կանաչ տարածքների պահպանության բանվոր (սեզոնային)</t>
  </si>
  <si>
    <t>Ավտոէլեկտրիկ</t>
  </si>
  <si>
    <t>Պահակ  (տեխնիկայի)</t>
  </si>
  <si>
    <t xml:space="preserve">Օժանդակ բանվոր </t>
  </si>
  <si>
    <t xml:space="preserve">Այգեպան </t>
  </si>
  <si>
    <t xml:space="preserve">Մեխանիկ </t>
  </si>
  <si>
    <t xml:space="preserve">Ընդամենը </t>
  </si>
  <si>
    <t>Քլորակայանի օպերատոր</t>
  </si>
  <si>
    <t xml:space="preserve">&lt;&lt;Հավելված 16                                                                             Նաիրի համայնքի ավագանու                                              2024 թվականի դեկտեմբերի 25-ի                                     N241-Ա որոշման  </t>
  </si>
  <si>
    <t xml:space="preserve">Հավելված 1
Նաիրի համայնքի ավագանու                                       2025 թվականի հունիսի 17-ի N93-Ա որոշման </t>
  </si>
  <si>
    <t xml:space="preserve">Հավելված 2
Նաիրի համայնքի ավագանու                                            2025 թվականի հունիսի 17-ի N93-Ա որոշման </t>
  </si>
  <si>
    <t xml:space="preserve">Հավելված 3                                                                                                                                                                                            Նաիրի համայնքի ավագանու 
2025 թվականի հունիսի 17-ի N93-Ա որոշման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</si>
</sst>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2" xfId="0" applyFont="1" applyBorder="1"/>
    <xf numFmtId="0" fontId="0" fillId="2" borderId="2" xfId="0" applyFont="1" applyFill="1" applyBorder="1"/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/>
    <xf numFmtId="0" fontId="0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NumberFormat="1" applyFont="1" applyBorder="1"/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/>
    <xf numFmtId="0" fontId="2" fillId="3" borderId="2" xfId="0" applyNumberFormat="1" applyFont="1" applyFill="1" applyBorder="1"/>
    <xf numFmtId="0" fontId="0" fillId="0" borderId="0" xfId="0" applyAlignment="1">
      <alignment horizontal="right" vertical="center" wrapText="1"/>
    </xf>
    <xf numFmtId="0" fontId="0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2C5B4-7F0B-4D80-A6D7-3497847747E4}">
  <dimension ref="A1:F29"/>
  <sheetViews>
    <sheetView tabSelected="1" zoomScaleNormal="100" workbookViewId="0">
      <selection activeCell="D1" sqref="D1:F1"/>
    </sheetView>
  </sheetViews>
  <sheetFormatPr defaultRowHeight="15" x14ac:dyDescent="0.25"/>
  <cols>
    <col min="1" max="1" width="5.28515625" customWidth="1"/>
    <col min="2" max="2" width="30.5703125" customWidth="1"/>
    <col min="3" max="3" width="13.28515625" style="10" customWidth="1"/>
    <col min="4" max="4" width="12.7109375" customWidth="1"/>
    <col min="5" max="5" width="13.85546875" customWidth="1"/>
    <col min="6" max="6" width="17.7109375" customWidth="1"/>
  </cols>
  <sheetData>
    <row r="1" spans="1:6" ht="69" customHeight="1" x14ac:dyDescent="0.25">
      <c r="D1" s="40" t="s">
        <v>69</v>
      </c>
      <c r="E1" s="40"/>
      <c r="F1" s="40"/>
    </row>
    <row r="2" spans="1:6" ht="72" customHeight="1" x14ac:dyDescent="0.25">
      <c r="A2" s="11"/>
      <c r="B2" s="12"/>
      <c r="C2" s="12"/>
      <c r="D2" s="12"/>
      <c r="E2" s="41" t="s">
        <v>29</v>
      </c>
      <c r="F2" s="42"/>
    </row>
    <row r="3" spans="1:6" x14ac:dyDescent="0.25">
      <c r="A3" s="43" t="s">
        <v>30</v>
      </c>
      <c r="B3" s="43"/>
      <c r="C3" s="43"/>
      <c r="D3" s="43"/>
      <c r="E3" s="43"/>
      <c r="F3" s="43"/>
    </row>
    <row r="4" spans="1:6" x14ac:dyDescent="0.25">
      <c r="A4" s="44" t="s">
        <v>31</v>
      </c>
      <c r="B4" s="44"/>
      <c r="C4" s="44"/>
      <c r="D4" s="44"/>
      <c r="E4" s="44"/>
      <c r="F4" s="44"/>
    </row>
    <row r="5" spans="1:6" s="5" customFormat="1" ht="30" x14ac:dyDescent="0.25">
      <c r="A5" s="3" t="s">
        <v>1</v>
      </c>
      <c r="B5" s="3" t="s">
        <v>2</v>
      </c>
      <c r="C5" s="4" t="s">
        <v>3</v>
      </c>
      <c r="D5" s="3" t="s">
        <v>4</v>
      </c>
      <c r="E5" s="4" t="s">
        <v>5</v>
      </c>
      <c r="F5" s="4" t="s">
        <v>6</v>
      </c>
    </row>
    <row r="6" spans="1:6" s="5" customFormat="1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</row>
    <row r="7" spans="1:6" x14ac:dyDescent="0.25">
      <c r="A7" s="6">
        <v>1</v>
      </c>
      <c r="B7" s="6" t="s">
        <v>7</v>
      </c>
      <c r="C7" s="7">
        <v>1</v>
      </c>
      <c r="D7" s="6">
        <v>1</v>
      </c>
      <c r="E7" s="6">
        <v>185000</v>
      </c>
      <c r="F7" s="6">
        <f>D7*E7</f>
        <v>185000</v>
      </c>
    </row>
    <row r="8" spans="1:6" ht="30" x14ac:dyDescent="0.25">
      <c r="A8" s="6">
        <v>2</v>
      </c>
      <c r="B8" s="8" t="s">
        <v>8</v>
      </c>
      <c r="C8" s="7">
        <v>1</v>
      </c>
      <c r="D8" s="6">
        <v>1</v>
      </c>
      <c r="E8" s="6">
        <v>145000</v>
      </c>
      <c r="F8" s="6">
        <f t="shared" ref="F8:F26" si="0">D8*E8</f>
        <v>145000</v>
      </c>
    </row>
    <row r="9" spans="1:6" x14ac:dyDescent="0.25">
      <c r="A9" s="6">
        <v>3</v>
      </c>
      <c r="B9" s="6" t="s">
        <v>9</v>
      </c>
      <c r="C9" s="7">
        <v>1</v>
      </c>
      <c r="D9" s="6">
        <v>0.75</v>
      </c>
      <c r="E9" s="6">
        <v>136500</v>
      </c>
      <c r="F9" s="6">
        <f t="shared" si="0"/>
        <v>102375</v>
      </c>
    </row>
    <row r="10" spans="1:6" x14ac:dyDescent="0.25">
      <c r="A10" s="6">
        <v>4</v>
      </c>
      <c r="B10" s="6" t="s">
        <v>10</v>
      </c>
      <c r="C10" s="7">
        <v>4</v>
      </c>
      <c r="D10" s="13">
        <v>5</v>
      </c>
      <c r="E10" s="6">
        <v>141750</v>
      </c>
      <c r="F10" s="6">
        <f>D10*E10</f>
        <v>708750</v>
      </c>
    </row>
    <row r="11" spans="1:6" x14ac:dyDescent="0.25">
      <c r="A11" s="17">
        <v>5</v>
      </c>
      <c r="B11" s="17" t="s">
        <v>11</v>
      </c>
      <c r="C11" s="18">
        <v>1</v>
      </c>
      <c r="D11" s="17">
        <v>1</v>
      </c>
      <c r="E11" s="17">
        <v>141750</v>
      </c>
      <c r="F11" s="17">
        <f t="shared" si="0"/>
        <v>141750</v>
      </c>
    </row>
    <row r="12" spans="1:6" x14ac:dyDescent="0.25">
      <c r="A12" s="6">
        <v>6</v>
      </c>
      <c r="B12" s="6" t="s">
        <v>12</v>
      </c>
      <c r="C12" s="7">
        <v>4</v>
      </c>
      <c r="D12" s="14">
        <v>4.4000000000000004</v>
      </c>
      <c r="E12" s="6">
        <v>138600</v>
      </c>
      <c r="F12" s="6">
        <f>D12*E12</f>
        <v>609840</v>
      </c>
    </row>
    <row r="13" spans="1:6" x14ac:dyDescent="0.25">
      <c r="A13" s="6">
        <v>7</v>
      </c>
      <c r="B13" s="6" t="s">
        <v>13</v>
      </c>
      <c r="C13" s="7">
        <v>1</v>
      </c>
      <c r="D13" s="6">
        <v>0.5</v>
      </c>
      <c r="E13" s="6">
        <v>141750</v>
      </c>
      <c r="F13" s="6">
        <f t="shared" si="0"/>
        <v>70875</v>
      </c>
    </row>
    <row r="14" spans="1:6" x14ac:dyDescent="0.25">
      <c r="A14" s="6">
        <v>8</v>
      </c>
      <c r="B14" s="6" t="s">
        <v>14</v>
      </c>
      <c r="C14" s="7">
        <v>1</v>
      </c>
      <c r="D14" s="6">
        <v>0.5</v>
      </c>
      <c r="E14" s="6">
        <v>141750</v>
      </c>
      <c r="F14" s="6">
        <f t="shared" si="0"/>
        <v>70875</v>
      </c>
    </row>
    <row r="15" spans="1:6" x14ac:dyDescent="0.25">
      <c r="A15" s="6">
        <v>9</v>
      </c>
      <c r="B15" s="6" t="s">
        <v>15</v>
      </c>
      <c r="C15" s="7">
        <v>1</v>
      </c>
      <c r="D15" s="6">
        <v>0.5</v>
      </c>
      <c r="E15" s="6">
        <v>141750</v>
      </c>
      <c r="F15" s="6">
        <f t="shared" si="0"/>
        <v>70875</v>
      </c>
    </row>
    <row r="16" spans="1:6" x14ac:dyDescent="0.25">
      <c r="A16" s="6">
        <v>10</v>
      </c>
      <c r="B16" s="6" t="s">
        <v>16</v>
      </c>
      <c r="C16" s="7">
        <v>1</v>
      </c>
      <c r="D16" s="6">
        <v>1</v>
      </c>
      <c r="E16" s="6">
        <v>152250</v>
      </c>
      <c r="F16" s="6">
        <f t="shared" si="0"/>
        <v>152250</v>
      </c>
    </row>
    <row r="17" spans="1:6" x14ac:dyDescent="0.25">
      <c r="A17" s="6">
        <v>11</v>
      </c>
      <c r="B17" s="6" t="s">
        <v>17</v>
      </c>
      <c r="C17" s="7">
        <v>1</v>
      </c>
      <c r="D17" s="6">
        <v>1</v>
      </c>
      <c r="E17" s="6">
        <v>136500</v>
      </c>
      <c r="F17" s="6">
        <f t="shared" si="0"/>
        <v>136500</v>
      </c>
    </row>
    <row r="18" spans="1:6" x14ac:dyDescent="0.25">
      <c r="A18" s="6">
        <v>12</v>
      </c>
      <c r="B18" s="6" t="s">
        <v>18</v>
      </c>
      <c r="C18" s="7">
        <v>1</v>
      </c>
      <c r="D18" s="6">
        <v>1</v>
      </c>
      <c r="E18" s="6">
        <v>136500</v>
      </c>
      <c r="F18" s="6">
        <f t="shared" si="0"/>
        <v>136500</v>
      </c>
    </row>
    <row r="19" spans="1:6" x14ac:dyDescent="0.25">
      <c r="A19" s="6">
        <v>13</v>
      </c>
      <c r="B19" s="6" t="s">
        <v>19</v>
      </c>
      <c r="C19" s="7">
        <v>1</v>
      </c>
      <c r="D19" s="6">
        <v>0.5</v>
      </c>
      <c r="E19" s="6">
        <v>115500</v>
      </c>
      <c r="F19" s="6">
        <f t="shared" si="0"/>
        <v>57750</v>
      </c>
    </row>
    <row r="20" spans="1:6" x14ac:dyDescent="0.25">
      <c r="A20" s="6">
        <v>14</v>
      </c>
      <c r="B20" s="6" t="s">
        <v>20</v>
      </c>
      <c r="C20" s="7">
        <v>1</v>
      </c>
      <c r="D20" s="6">
        <v>1</v>
      </c>
      <c r="E20" s="6">
        <v>126000</v>
      </c>
      <c r="F20" s="6">
        <f t="shared" si="0"/>
        <v>126000</v>
      </c>
    </row>
    <row r="21" spans="1:6" x14ac:dyDescent="0.25">
      <c r="A21" s="6">
        <v>15</v>
      </c>
      <c r="B21" s="6" t="s">
        <v>21</v>
      </c>
      <c r="C21" s="7">
        <v>1</v>
      </c>
      <c r="D21" s="6">
        <v>1</v>
      </c>
      <c r="E21" s="6">
        <v>126000</v>
      </c>
      <c r="F21" s="6">
        <f t="shared" si="0"/>
        <v>126000</v>
      </c>
    </row>
    <row r="22" spans="1:6" x14ac:dyDescent="0.25">
      <c r="A22" s="6">
        <v>16</v>
      </c>
      <c r="B22" s="8" t="s">
        <v>23</v>
      </c>
      <c r="C22" s="7">
        <v>1</v>
      </c>
      <c r="D22" s="6">
        <v>0.5</v>
      </c>
      <c r="E22" s="6">
        <v>115500</v>
      </c>
      <c r="F22" s="6">
        <f t="shared" si="0"/>
        <v>57750</v>
      </c>
    </row>
    <row r="23" spans="1:6" x14ac:dyDescent="0.25">
      <c r="A23" s="6">
        <v>17</v>
      </c>
      <c r="B23" s="6" t="s">
        <v>24</v>
      </c>
      <c r="C23" s="7">
        <v>1</v>
      </c>
      <c r="D23" s="6">
        <v>0.5</v>
      </c>
      <c r="E23" s="6">
        <v>115500</v>
      </c>
      <c r="F23" s="6">
        <f t="shared" si="0"/>
        <v>57750</v>
      </c>
    </row>
    <row r="24" spans="1:6" x14ac:dyDescent="0.25">
      <c r="A24" s="6">
        <v>18</v>
      </c>
      <c r="B24" s="6" t="s">
        <v>22</v>
      </c>
      <c r="C24" s="7">
        <v>1</v>
      </c>
      <c r="D24" s="6">
        <v>0.25</v>
      </c>
      <c r="E24" s="6">
        <v>136500</v>
      </c>
      <c r="F24" s="6">
        <f t="shared" si="0"/>
        <v>34125</v>
      </c>
    </row>
    <row r="25" spans="1:6" x14ac:dyDescent="0.25">
      <c r="A25" s="6">
        <v>19</v>
      </c>
      <c r="B25" s="6" t="s">
        <v>25</v>
      </c>
      <c r="C25" s="7">
        <v>1</v>
      </c>
      <c r="D25" s="6">
        <v>1</v>
      </c>
      <c r="E25" s="6">
        <v>115500</v>
      </c>
      <c r="F25" s="6">
        <f t="shared" si="0"/>
        <v>115500</v>
      </c>
    </row>
    <row r="26" spans="1:6" x14ac:dyDescent="0.25">
      <c r="A26" s="6">
        <v>20</v>
      </c>
      <c r="B26" s="6" t="s">
        <v>26</v>
      </c>
      <c r="C26" s="7">
        <v>1</v>
      </c>
      <c r="D26" s="6">
        <v>1</v>
      </c>
      <c r="E26" s="6">
        <v>115500</v>
      </c>
      <c r="F26" s="6">
        <f t="shared" si="0"/>
        <v>115500</v>
      </c>
    </row>
    <row r="27" spans="1:6" x14ac:dyDescent="0.25">
      <c r="A27" s="6"/>
      <c r="B27" s="9" t="s">
        <v>27</v>
      </c>
      <c r="C27" s="7">
        <f>SUM(C7:C26)</f>
        <v>26</v>
      </c>
      <c r="D27" s="6">
        <f>SUM(D7:D26)</f>
        <v>23.4</v>
      </c>
      <c r="E27" s="6">
        <f>SUM(E7:E26)</f>
        <v>2705100</v>
      </c>
      <c r="F27" s="6">
        <f>SUM(F7:F26)</f>
        <v>3220965</v>
      </c>
    </row>
    <row r="29" spans="1:6" x14ac:dyDescent="0.25">
      <c r="F29" s="10" t="s">
        <v>32</v>
      </c>
    </row>
  </sheetData>
  <mergeCells count="4">
    <mergeCell ref="D1:F1"/>
    <mergeCell ref="E2:F2"/>
    <mergeCell ref="A3:F3"/>
    <mergeCell ref="A4:F4"/>
  </mergeCells>
  <pageMargins left="0.7" right="0.7" top="0.75" bottom="0.75" header="0.3" footer="0.3"/>
  <pageSetup paperSize="9" scale="9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7A463-AB86-4E82-BA5B-F493961DB46F}">
  <dimension ref="A1:O49"/>
  <sheetViews>
    <sheetView zoomScaleNormal="100" workbookViewId="0">
      <selection activeCell="I4" sqref="I4"/>
    </sheetView>
  </sheetViews>
  <sheetFormatPr defaultColWidth="12.140625" defaultRowHeight="15" x14ac:dyDescent="0.25"/>
  <cols>
    <col min="1" max="1" width="3" style="19" customWidth="1"/>
    <col min="2" max="2" width="29.28515625" style="20" customWidth="1"/>
    <col min="3" max="3" width="9.5703125" style="20" customWidth="1"/>
    <col min="4" max="4" width="8.85546875" style="20" customWidth="1"/>
    <col min="5" max="5" width="13.85546875" style="20" customWidth="1"/>
    <col min="6" max="6" width="8.7109375" style="20" customWidth="1"/>
    <col min="7" max="7" width="15.85546875" style="20" customWidth="1"/>
    <col min="8" max="16384" width="12.140625" style="20"/>
  </cols>
  <sheetData>
    <row r="1" spans="1:15" ht="78" customHeight="1" x14ac:dyDescent="0.25">
      <c r="D1" s="40" t="s">
        <v>70</v>
      </c>
      <c r="E1" s="40"/>
      <c r="F1" s="40"/>
      <c r="G1" s="40"/>
    </row>
    <row r="2" spans="1:15" ht="15" customHeight="1" x14ac:dyDescent="0.25">
      <c r="D2" s="47" t="s">
        <v>68</v>
      </c>
      <c r="E2" s="47"/>
      <c r="F2" s="47"/>
      <c r="G2" s="47"/>
    </row>
    <row r="3" spans="1:15" x14ac:dyDescent="0.25">
      <c r="D3" s="47"/>
      <c r="E3" s="47"/>
      <c r="F3" s="47"/>
      <c r="G3" s="47"/>
    </row>
    <row r="4" spans="1:15" ht="40.5" customHeight="1" x14ac:dyDescent="0.25">
      <c r="D4" s="47"/>
      <c r="E4" s="47"/>
      <c r="F4" s="47"/>
      <c r="G4" s="47"/>
    </row>
    <row r="5" spans="1:15" ht="15" customHeight="1" x14ac:dyDescent="0.25">
      <c r="B5" s="48" t="s">
        <v>34</v>
      </c>
      <c r="C5" s="48"/>
      <c r="D5" s="48"/>
      <c r="E5" s="48"/>
      <c r="F5" s="21"/>
    </row>
    <row r="6" spans="1:15" ht="31.5" customHeight="1" x14ac:dyDescent="0.25">
      <c r="B6" s="48"/>
      <c r="C6" s="48"/>
      <c r="D6" s="48"/>
      <c r="E6" s="48"/>
      <c r="F6" s="21"/>
      <c r="M6" s="40"/>
      <c r="N6" s="40"/>
      <c r="O6" s="40"/>
    </row>
    <row r="7" spans="1:15" ht="21" customHeight="1" x14ac:dyDescent="0.25">
      <c r="B7" s="22" t="s">
        <v>35</v>
      </c>
      <c r="C7" s="23"/>
      <c r="D7" s="19">
        <f>C44</f>
        <v>116</v>
      </c>
    </row>
    <row r="8" spans="1:15" ht="45" x14ac:dyDescent="0.25">
      <c r="A8" s="24"/>
      <c r="B8" s="24" t="s">
        <v>2</v>
      </c>
      <c r="C8" s="24" t="s">
        <v>3</v>
      </c>
      <c r="D8" s="24" t="s">
        <v>4</v>
      </c>
      <c r="E8" s="24" t="s">
        <v>5</v>
      </c>
      <c r="F8" s="24" t="s">
        <v>36</v>
      </c>
      <c r="G8" s="24" t="s">
        <v>6</v>
      </c>
      <c r="H8" s="25"/>
    </row>
    <row r="9" spans="1:15" ht="14.25" customHeight="1" x14ac:dyDescent="0.25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24"/>
      <c r="G9" s="24">
        <v>6</v>
      </c>
      <c r="H9" s="25"/>
    </row>
    <row r="10" spans="1:15" ht="16.5" customHeight="1" x14ac:dyDescent="0.25">
      <c r="A10" s="26">
        <v>1</v>
      </c>
      <c r="B10" s="27" t="s">
        <v>7</v>
      </c>
      <c r="C10" s="28">
        <v>1</v>
      </c>
      <c r="D10" s="28">
        <v>1</v>
      </c>
      <c r="E10" s="28">
        <v>250000</v>
      </c>
      <c r="F10" s="28"/>
      <c r="G10" s="28">
        <f t="shared" ref="G10:G43" si="0">D10*E10</f>
        <v>250000</v>
      </c>
    </row>
    <row r="11" spans="1:15" x14ac:dyDescent="0.25">
      <c r="A11" s="26">
        <v>2</v>
      </c>
      <c r="B11" s="27" t="s">
        <v>37</v>
      </c>
      <c r="C11" s="28">
        <v>1</v>
      </c>
      <c r="D11" s="28">
        <v>1</v>
      </c>
      <c r="E11" s="28">
        <v>220000</v>
      </c>
      <c r="F11" s="28"/>
      <c r="G11" s="28">
        <f t="shared" si="0"/>
        <v>220000</v>
      </c>
    </row>
    <row r="12" spans="1:15" ht="19.5" customHeight="1" x14ac:dyDescent="0.25">
      <c r="A12" s="26">
        <v>3</v>
      </c>
      <c r="B12" s="27" t="s">
        <v>38</v>
      </c>
      <c r="C12" s="28">
        <v>1</v>
      </c>
      <c r="D12" s="28">
        <v>1</v>
      </c>
      <c r="E12" s="28">
        <v>200000</v>
      </c>
      <c r="F12" s="28"/>
      <c r="G12" s="28">
        <f t="shared" si="0"/>
        <v>200000</v>
      </c>
    </row>
    <row r="13" spans="1:15" x14ac:dyDescent="0.25">
      <c r="A13" s="26">
        <v>4</v>
      </c>
      <c r="B13" s="27" t="s">
        <v>16</v>
      </c>
      <c r="C13" s="28">
        <v>1</v>
      </c>
      <c r="D13" s="28">
        <v>1</v>
      </c>
      <c r="E13" s="28">
        <v>200000</v>
      </c>
      <c r="F13" s="28"/>
      <c r="G13" s="28">
        <f t="shared" si="0"/>
        <v>200000</v>
      </c>
    </row>
    <row r="14" spans="1:15" x14ac:dyDescent="0.25">
      <c r="A14" s="26">
        <v>5</v>
      </c>
      <c r="B14" s="27" t="s">
        <v>39</v>
      </c>
      <c r="C14" s="28">
        <v>1</v>
      </c>
      <c r="D14" s="28">
        <v>1</v>
      </c>
      <c r="E14" s="28">
        <v>170000</v>
      </c>
      <c r="F14" s="28"/>
      <c r="G14" s="28">
        <f t="shared" si="0"/>
        <v>170000</v>
      </c>
    </row>
    <row r="15" spans="1:15" x14ac:dyDescent="0.25">
      <c r="A15" s="26">
        <v>6</v>
      </c>
      <c r="B15" s="27" t="s">
        <v>40</v>
      </c>
      <c r="C15" s="28">
        <v>5</v>
      </c>
      <c r="D15" s="28">
        <v>5</v>
      </c>
      <c r="E15" s="28">
        <v>180000</v>
      </c>
      <c r="F15" s="28"/>
      <c r="G15" s="28">
        <f t="shared" si="0"/>
        <v>900000</v>
      </c>
    </row>
    <row r="16" spans="1:15" ht="30" x14ac:dyDescent="0.25">
      <c r="A16" s="26">
        <v>7</v>
      </c>
      <c r="B16" s="27" t="s">
        <v>41</v>
      </c>
      <c r="C16" s="28">
        <v>4</v>
      </c>
      <c r="D16" s="28">
        <v>4</v>
      </c>
      <c r="E16" s="28">
        <v>180000</v>
      </c>
      <c r="F16" s="28"/>
      <c r="G16" s="28">
        <f t="shared" si="0"/>
        <v>720000</v>
      </c>
    </row>
    <row r="17" spans="1:7" ht="30" x14ac:dyDescent="0.25">
      <c r="A17" s="26">
        <v>8</v>
      </c>
      <c r="B17" s="27" t="s">
        <v>42</v>
      </c>
      <c r="C17" s="28">
        <v>2</v>
      </c>
      <c r="D17" s="28">
        <v>2</v>
      </c>
      <c r="E17" s="28">
        <v>170000</v>
      </c>
      <c r="F17" s="28"/>
      <c r="G17" s="28">
        <f t="shared" si="0"/>
        <v>340000</v>
      </c>
    </row>
    <row r="18" spans="1:7" ht="30" x14ac:dyDescent="0.25">
      <c r="A18" s="26">
        <v>9</v>
      </c>
      <c r="B18" s="29" t="s">
        <v>43</v>
      </c>
      <c r="C18" s="28">
        <v>5</v>
      </c>
      <c r="D18" s="28">
        <v>5</v>
      </c>
      <c r="E18" s="28">
        <v>190000</v>
      </c>
      <c r="F18" s="28"/>
      <c r="G18" s="28">
        <f t="shared" si="0"/>
        <v>950000</v>
      </c>
    </row>
    <row r="19" spans="1:7" x14ac:dyDescent="0.25">
      <c r="A19" s="26">
        <v>10</v>
      </c>
      <c r="B19" s="27" t="s">
        <v>44</v>
      </c>
      <c r="C19" s="28">
        <v>20</v>
      </c>
      <c r="D19" s="28">
        <v>20</v>
      </c>
      <c r="E19" s="28">
        <v>130000</v>
      </c>
      <c r="F19" s="28"/>
      <c r="G19" s="28">
        <f t="shared" si="0"/>
        <v>2600000</v>
      </c>
    </row>
    <row r="20" spans="1:7" x14ac:dyDescent="0.25">
      <c r="A20" s="26">
        <v>11</v>
      </c>
      <c r="B20" s="27" t="s">
        <v>45</v>
      </c>
      <c r="C20" s="28">
        <v>4</v>
      </c>
      <c r="D20" s="28">
        <v>4</v>
      </c>
      <c r="E20" s="28">
        <v>160000</v>
      </c>
      <c r="F20" s="28"/>
      <c r="G20" s="28">
        <f t="shared" si="0"/>
        <v>640000</v>
      </c>
    </row>
    <row r="21" spans="1:7" x14ac:dyDescent="0.25">
      <c r="A21" s="26">
        <v>12</v>
      </c>
      <c r="B21" s="27" t="s">
        <v>46</v>
      </c>
      <c r="C21" s="28">
        <v>2</v>
      </c>
      <c r="D21" s="28">
        <v>2</v>
      </c>
      <c r="E21" s="28">
        <v>150000</v>
      </c>
      <c r="F21" s="28"/>
      <c r="G21" s="28">
        <f t="shared" si="0"/>
        <v>300000</v>
      </c>
    </row>
    <row r="22" spans="1:7" x14ac:dyDescent="0.25">
      <c r="A22" s="26">
        <v>13</v>
      </c>
      <c r="B22" s="27" t="s">
        <v>47</v>
      </c>
      <c r="C22" s="28">
        <v>2</v>
      </c>
      <c r="D22" s="28">
        <v>2</v>
      </c>
      <c r="E22" s="28">
        <v>170000</v>
      </c>
      <c r="F22" s="28"/>
      <c r="G22" s="28">
        <f t="shared" si="0"/>
        <v>340000</v>
      </c>
    </row>
    <row r="23" spans="1:7" x14ac:dyDescent="0.25">
      <c r="A23" s="26">
        <v>14</v>
      </c>
      <c r="B23" s="27" t="s">
        <v>25</v>
      </c>
      <c r="C23" s="28">
        <v>10</v>
      </c>
      <c r="D23" s="28">
        <v>10</v>
      </c>
      <c r="E23" s="28">
        <v>120000</v>
      </c>
      <c r="F23" s="28"/>
      <c r="G23" s="28">
        <f t="shared" si="0"/>
        <v>1200000</v>
      </c>
    </row>
    <row r="24" spans="1:7" x14ac:dyDescent="0.25">
      <c r="A24" s="26">
        <v>15</v>
      </c>
      <c r="B24" s="27" t="s">
        <v>48</v>
      </c>
      <c r="C24" s="28">
        <v>4</v>
      </c>
      <c r="D24" s="28">
        <v>4</v>
      </c>
      <c r="E24" s="28">
        <v>200000</v>
      </c>
      <c r="F24" s="28">
        <v>45000</v>
      </c>
      <c r="G24" s="28">
        <f t="shared" si="0"/>
        <v>800000</v>
      </c>
    </row>
    <row r="25" spans="1:7" x14ac:dyDescent="0.25">
      <c r="A25" s="26">
        <v>16</v>
      </c>
      <c r="B25" s="27" t="s">
        <v>49</v>
      </c>
      <c r="C25" s="28">
        <v>3</v>
      </c>
      <c r="D25" s="28">
        <v>3</v>
      </c>
      <c r="E25" s="28">
        <v>210000</v>
      </c>
      <c r="F25" s="28"/>
      <c r="G25" s="28">
        <f t="shared" si="0"/>
        <v>630000</v>
      </c>
    </row>
    <row r="26" spans="1:7" x14ac:dyDescent="0.25">
      <c r="A26" s="26">
        <v>17</v>
      </c>
      <c r="B26" s="30" t="s">
        <v>50</v>
      </c>
      <c r="C26" s="28">
        <v>4</v>
      </c>
      <c r="D26" s="28">
        <v>4</v>
      </c>
      <c r="E26" s="28">
        <v>160000</v>
      </c>
      <c r="F26" s="28"/>
      <c r="G26" s="28">
        <f t="shared" si="0"/>
        <v>640000</v>
      </c>
    </row>
    <row r="27" spans="1:7" ht="30" x14ac:dyDescent="0.25">
      <c r="A27" s="26">
        <v>18</v>
      </c>
      <c r="B27" s="27" t="s">
        <v>51</v>
      </c>
      <c r="C27" s="28">
        <v>2</v>
      </c>
      <c r="D27" s="28">
        <v>2</v>
      </c>
      <c r="E27" s="28">
        <v>130000</v>
      </c>
      <c r="F27" s="28"/>
      <c r="G27" s="28">
        <f t="shared" si="0"/>
        <v>260000</v>
      </c>
    </row>
    <row r="28" spans="1:7" ht="30" x14ac:dyDescent="0.25">
      <c r="A28" s="26">
        <v>19</v>
      </c>
      <c r="B28" s="27" t="s">
        <v>52</v>
      </c>
      <c r="C28" s="28">
        <v>1</v>
      </c>
      <c r="D28" s="28">
        <v>1</v>
      </c>
      <c r="E28" s="28">
        <v>130000</v>
      </c>
      <c r="F28" s="28"/>
      <c r="G28" s="28">
        <f t="shared" si="0"/>
        <v>130000</v>
      </c>
    </row>
    <row r="29" spans="1:7" x14ac:dyDescent="0.25">
      <c r="A29" s="26">
        <v>20</v>
      </c>
      <c r="B29" s="30" t="s">
        <v>53</v>
      </c>
      <c r="C29" s="28">
        <v>1</v>
      </c>
      <c r="D29" s="28">
        <v>1</v>
      </c>
      <c r="E29" s="28">
        <v>150000</v>
      </c>
      <c r="F29" s="28"/>
      <c r="G29" s="28">
        <f t="shared" si="0"/>
        <v>150000</v>
      </c>
    </row>
    <row r="30" spans="1:7" x14ac:dyDescent="0.25">
      <c r="A30" s="26">
        <v>21</v>
      </c>
      <c r="B30" s="27" t="s">
        <v>54</v>
      </c>
      <c r="C30" s="28">
        <v>2</v>
      </c>
      <c r="D30" s="28">
        <v>2</v>
      </c>
      <c r="E30" s="28">
        <v>150000</v>
      </c>
      <c r="F30" s="28"/>
      <c r="G30" s="28">
        <f t="shared" si="0"/>
        <v>300000</v>
      </c>
    </row>
    <row r="31" spans="1:7" x14ac:dyDescent="0.25">
      <c r="A31" s="26">
        <v>22</v>
      </c>
      <c r="B31" s="27" t="s">
        <v>54</v>
      </c>
      <c r="C31" s="28">
        <v>3</v>
      </c>
      <c r="D31" s="28">
        <v>3</v>
      </c>
      <c r="E31" s="28">
        <v>130000</v>
      </c>
      <c r="F31" s="28"/>
      <c r="G31" s="28">
        <f t="shared" si="0"/>
        <v>390000</v>
      </c>
    </row>
    <row r="32" spans="1:7" x14ac:dyDescent="0.25">
      <c r="A32" s="26">
        <v>23</v>
      </c>
      <c r="B32" s="27" t="s">
        <v>55</v>
      </c>
      <c r="C32" s="28">
        <v>2</v>
      </c>
      <c r="D32" s="28">
        <v>2</v>
      </c>
      <c r="E32" s="28">
        <v>130000</v>
      </c>
      <c r="F32" s="28"/>
      <c r="G32" s="28">
        <f t="shared" si="0"/>
        <v>260000</v>
      </c>
    </row>
    <row r="33" spans="1:7" ht="30" x14ac:dyDescent="0.25">
      <c r="A33" s="26">
        <v>24</v>
      </c>
      <c r="B33" s="27" t="s">
        <v>56</v>
      </c>
      <c r="C33" s="28">
        <v>1</v>
      </c>
      <c r="D33" s="28">
        <v>1</v>
      </c>
      <c r="E33" s="28">
        <v>130000</v>
      </c>
      <c r="F33" s="28"/>
      <c r="G33" s="28">
        <f t="shared" si="0"/>
        <v>130000</v>
      </c>
    </row>
    <row r="34" spans="1:7" x14ac:dyDescent="0.25">
      <c r="A34" s="26">
        <v>25</v>
      </c>
      <c r="B34" s="27" t="s">
        <v>57</v>
      </c>
      <c r="C34" s="28">
        <v>6</v>
      </c>
      <c r="D34" s="31">
        <v>6</v>
      </c>
      <c r="E34" s="28">
        <v>150000</v>
      </c>
      <c r="F34" s="28"/>
      <c r="G34" s="28">
        <f t="shared" si="0"/>
        <v>900000</v>
      </c>
    </row>
    <row r="35" spans="1:7" x14ac:dyDescent="0.25">
      <c r="A35" s="36">
        <v>26</v>
      </c>
      <c r="B35" s="37" t="s">
        <v>67</v>
      </c>
      <c r="C35" s="38">
        <v>1</v>
      </c>
      <c r="D35" s="39">
        <v>1</v>
      </c>
      <c r="E35" s="38">
        <v>150000</v>
      </c>
      <c r="F35" s="38"/>
      <c r="G35" s="38">
        <v>150000</v>
      </c>
    </row>
    <row r="36" spans="1:7" x14ac:dyDescent="0.25">
      <c r="A36" s="26">
        <v>27</v>
      </c>
      <c r="B36" s="27" t="s">
        <v>58</v>
      </c>
      <c r="C36" s="28">
        <v>6</v>
      </c>
      <c r="D36" s="28">
        <v>6</v>
      </c>
      <c r="E36" s="28">
        <v>150000</v>
      </c>
      <c r="F36" s="28"/>
      <c r="G36" s="28">
        <f t="shared" si="0"/>
        <v>900000</v>
      </c>
    </row>
    <row r="37" spans="1:7" ht="30" x14ac:dyDescent="0.25">
      <c r="A37" s="26">
        <v>28</v>
      </c>
      <c r="B37" s="27" t="s">
        <v>59</v>
      </c>
      <c r="C37" s="28">
        <v>5</v>
      </c>
      <c r="D37" s="28">
        <v>5</v>
      </c>
      <c r="E37" s="28">
        <v>150000</v>
      </c>
      <c r="F37" s="28"/>
      <c r="G37" s="28">
        <f t="shared" si="0"/>
        <v>750000</v>
      </c>
    </row>
    <row r="38" spans="1:7" ht="60" x14ac:dyDescent="0.25">
      <c r="A38" s="26">
        <v>29</v>
      </c>
      <c r="B38" s="27" t="s">
        <v>60</v>
      </c>
      <c r="C38" s="28">
        <v>5</v>
      </c>
      <c r="D38" s="28">
        <v>5</v>
      </c>
      <c r="E38" s="28">
        <v>130000</v>
      </c>
      <c r="F38" s="28"/>
      <c r="G38" s="28">
        <f t="shared" si="0"/>
        <v>650000</v>
      </c>
    </row>
    <row r="39" spans="1:7" x14ac:dyDescent="0.25">
      <c r="A39" s="26">
        <v>30</v>
      </c>
      <c r="B39" s="27" t="s">
        <v>61</v>
      </c>
      <c r="C39" s="28">
        <v>1</v>
      </c>
      <c r="D39" s="28">
        <v>1</v>
      </c>
      <c r="E39" s="28">
        <v>130000</v>
      </c>
      <c r="F39" s="28"/>
      <c r="G39" s="28">
        <f t="shared" si="0"/>
        <v>130000</v>
      </c>
    </row>
    <row r="40" spans="1:7" x14ac:dyDescent="0.25">
      <c r="A40" s="26">
        <v>31</v>
      </c>
      <c r="B40" s="27" t="s">
        <v>62</v>
      </c>
      <c r="C40" s="28">
        <v>1</v>
      </c>
      <c r="D40" s="28">
        <v>1</v>
      </c>
      <c r="E40" s="28">
        <v>140000</v>
      </c>
      <c r="F40" s="28"/>
      <c r="G40" s="28">
        <f t="shared" si="0"/>
        <v>140000</v>
      </c>
    </row>
    <row r="41" spans="1:7" x14ac:dyDescent="0.25">
      <c r="A41" s="26">
        <v>32</v>
      </c>
      <c r="B41" s="32" t="s">
        <v>63</v>
      </c>
      <c r="C41" s="28">
        <v>4</v>
      </c>
      <c r="D41" s="28">
        <v>4</v>
      </c>
      <c r="E41" s="28">
        <v>130000</v>
      </c>
      <c r="F41" s="28"/>
      <c r="G41" s="28">
        <f t="shared" si="0"/>
        <v>520000</v>
      </c>
    </row>
    <row r="42" spans="1:7" x14ac:dyDescent="0.25">
      <c r="A42" s="26">
        <v>33</v>
      </c>
      <c r="B42" s="32" t="s">
        <v>64</v>
      </c>
      <c r="C42" s="28">
        <v>4</v>
      </c>
      <c r="D42" s="28">
        <v>4</v>
      </c>
      <c r="E42" s="28">
        <v>150000</v>
      </c>
      <c r="F42" s="28"/>
      <c r="G42" s="28">
        <f t="shared" si="0"/>
        <v>600000</v>
      </c>
    </row>
    <row r="43" spans="1:7" x14ac:dyDescent="0.25">
      <c r="A43" s="26">
        <v>34</v>
      </c>
      <c r="B43" s="27" t="s">
        <v>65</v>
      </c>
      <c r="C43" s="28">
        <v>1</v>
      </c>
      <c r="D43" s="28">
        <v>1</v>
      </c>
      <c r="E43" s="28">
        <v>150000</v>
      </c>
      <c r="F43" s="28"/>
      <c r="G43" s="28">
        <f t="shared" si="0"/>
        <v>150000</v>
      </c>
    </row>
    <row r="44" spans="1:7" x14ac:dyDescent="0.25">
      <c r="A44" s="49" t="s">
        <v>66</v>
      </c>
      <c r="B44" s="49"/>
      <c r="C44" s="28">
        <f>SUM(C10:C43)</f>
        <v>116</v>
      </c>
      <c r="D44" s="28">
        <f>SUM(D10:D43)</f>
        <v>116</v>
      </c>
      <c r="E44" s="28"/>
      <c r="F44" s="28"/>
      <c r="G44" s="28">
        <f>SUM(G10:G43)</f>
        <v>17610000</v>
      </c>
    </row>
    <row r="45" spans="1:7" x14ac:dyDescent="0.25">
      <c r="A45" s="33"/>
      <c r="B45" s="34"/>
      <c r="C45" s="34"/>
      <c r="D45" s="34"/>
      <c r="E45" s="34"/>
      <c r="F45" s="34"/>
      <c r="G45" s="10" t="s">
        <v>32</v>
      </c>
    </row>
    <row r="46" spans="1:7" x14ac:dyDescent="0.25">
      <c r="A46" s="33"/>
      <c r="B46" s="34"/>
      <c r="C46" s="34"/>
      <c r="D46" s="34"/>
      <c r="E46" s="34"/>
      <c r="F46" s="34"/>
      <c r="G46" s="34"/>
    </row>
    <row r="47" spans="1:7" x14ac:dyDescent="0.25">
      <c r="A47" s="33"/>
      <c r="B47" s="34"/>
      <c r="C47" s="34"/>
      <c r="D47" s="34"/>
      <c r="E47" s="34"/>
      <c r="F47" s="34"/>
      <c r="G47" s="34"/>
    </row>
    <row r="48" spans="1:7" ht="15.75" x14ac:dyDescent="0.25">
      <c r="A48" s="33"/>
      <c r="B48" s="46"/>
      <c r="C48" s="46"/>
      <c r="D48" s="46"/>
      <c r="E48" s="46"/>
      <c r="F48" s="46"/>
      <c r="G48" s="46"/>
    </row>
    <row r="49" spans="2:6" x14ac:dyDescent="0.25">
      <c r="B49" s="45"/>
      <c r="C49" s="45"/>
      <c r="D49" s="45"/>
      <c r="E49" s="45"/>
      <c r="F49" s="35"/>
    </row>
  </sheetData>
  <mergeCells count="7">
    <mergeCell ref="B49:E49"/>
    <mergeCell ref="B48:G48"/>
    <mergeCell ref="M6:O6"/>
    <mergeCell ref="D1:G1"/>
    <mergeCell ref="D2:G4"/>
    <mergeCell ref="B5:E6"/>
    <mergeCell ref="A44:B44"/>
  </mergeCells>
  <pageMargins left="0.7" right="0.7" top="0.75" bottom="0.75" header="0.3" footer="0.3"/>
  <pageSetup paperSize="9" scale="98" orientation="portrait" verticalDpi="0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zoomScaleNormal="100" workbookViewId="0">
      <selection activeCell="H2" sqref="H2"/>
    </sheetView>
  </sheetViews>
  <sheetFormatPr defaultRowHeight="15" x14ac:dyDescent="0.25"/>
  <cols>
    <col min="1" max="1" width="5.28515625" customWidth="1"/>
    <col min="2" max="2" width="30.5703125" customWidth="1"/>
    <col min="3" max="3" width="14.7109375" style="10" customWidth="1"/>
    <col min="4" max="4" width="13.140625" customWidth="1"/>
    <col min="5" max="5" width="13.85546875" customWidth="1"/>
    <col min="6" max="6" width="16.140625" customWidth="1"/>
  </cols>
  <sheetData>
    <row r="1" spans="1:6" ht="72.75" customHeight="1" x14ac:dyDescent="0.25">
      <c r="A1" s="42" t="s">
        <v>71</v>
      </c>
      <c r="B1" s="50"/>
      <c r="C1" s="50"/>
      <c r="D1" s="50"/>
      <c r="E1" s="50"/>
      <c r="F1" s="50"/>
    </row>
    <row r="2" spans="1:6" ht="72.75" customHeight="1" x14ac:dyDescent="0.25">
      <c r="A2" s="15"/>
      <c r="B2" s="16"/>
      <c r="C2" s="16"/>
      <c r="D2" s="12"/>
      <c r="E2" s="41" t="s">
        <v>33</v>
      </c>
      <c r="F2" s="42"/>
    </row>
    <row r="3" spans="1:6" ht="33.75" customHeight="1" x14ac:dyDescent="0.25">
      <c r="A3" s="43" t="s">
        <v>28</v>
      </c>
      <c r="B3" s="43"/>
      <c r="C3" s="43"/>
      <c r="D3" s="43"/>
      <c r="E3" s="43"/>
      <c r="F3" s="43"/>
    </row>
    <row r="4" spans="1:6" ht="32.25" customHeight="1" x14ac:dyDescent="0.25">
      <c r="A4" s="51" t="s">
        <v>0</v>
      </c>
      <c r="B4" s="51"/>
      <c r="C4" s="51"/>
      <c r="D4" s="51"/>
      <c r="E4" s="1">
        <f>C27</f>
        <v>24</v>
      </c>
      <c r="F4" s="2"/>
    </row>
    <row r="5" spans="1:6" s="5" customFormat="1" ht="30" x14ac:dyDescent="0.25">
      <c r="A5" s="3" t="s">
        <v>1</v>
      </c>
      <c r="B5" s="3" t="s">
        <v>2</v>
      </c>
      <c r="C5" s="4" t="s">
        <v>3</v>
      </c>
      <c r="D5" s="3" t="s">
        <v>4</v>
      </c>
      <c r="E5" s="4" t="s">
        <v>5</v>
      </c>
      <c r="F5" s="4" t="s">
        <v>6</v>
      </c>
    </row>
    <row r="6" spans="1:6" s="5" customFormat="1" ht="33" customHeight="1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</row>
    <row r="7" spans="1:6" x14ac:dyDescent="0.25">
      <c r="A7" s="6">
        <v>1</v>
      </c>
      <c r="B7" s="6" t="s">
        <v>7</v>
      </c>
      <c r="C7" s="7">
        <v>1</v>
      </c>
      <c r="D7" s="6">
        <v>1</v>
      </c>
      <c r="E7" s="6">
        <v>185000</v>
      </c>
      <c r="F7" s="6">
        <f>D7*E7</f>
        <v>185000</v>
      </c>
    </row>
    <row r="8" spans="1:6" ht="30" x14ac:dyDescent="0.25">
      <c r="A8" s="6">
        <v>2</v>
      </c>
      <c r="B8" s="8" t="s">
        <v>8</v>
      </c>
      <c r="C8" s="7">
        <v>1</v>
      </c>
      <c r="D8" s="6">
        <v>1</v>
      </c>
      <c r="E8" s="6">
        <v>145000</v>
      </c>
      <c r="F8" s="6">
        <f>D8*E8</f>
        <v>145000</v>
      </c>
    </row>
    <row r="9" spans="1:6" ht="33.75" customHeight="1" x14ac:dyDescent="0.25">
      <c r="A9" s="6">
        <v>3</v>
      </c>
      <c r="B9" s="6" t="s">
        <v>9</v>
      </c>
      <c r="C9" s="7">
        <v>1</v>
      </c>
      <c r="D9" s="6">
        <v>0.75</v>
      </c>
      <c r="E9" s="6">
        <v>136500</v>
      </c>
      <c r="F9" s="6">
        <f t="shared" ref="F9:F26" si="0">D9*E9</f>
        <v>102375</v>
      </c>
    </row>
    <row r="10" spans="1:6" ht="14.25" customHeight="1" x14ac:dyDescent="0.25">
      <c r="A10" s="6">
        <v>4</v>
      </c>
      <c r="B10" s="6" t="s">
        <v>10</v>
      </c>
      <c r="C10" s="7">
        <v>3</v>
      </c>
      <c r="D10" s="6">
        <v>3.75</v>
      </c>
      <c r="E10" s="6">
        <v>141750</v>
      </c>
      <c r="F10" s="6">
        <f t="shared" si="0"/>
        <v>531562.5</v>
      </c>
    </row>
    <row r="11" spans="1:6" ht="16.5" customHeight="1" x14ac:dyDescent="0.25">
      <c r="A11" s="6">
        <v>5</v>
      </c>
      <c r="B11" s="6" t="s">
        <v>11</v>
      </c>
      <c r="C11" s="7">
        <v>1</v>
      </c>
      <c r="D11" s="6">
        <v>0.75</v>
      </c>
      <c r="E11" s="6">
        <v>141750</v>
      </c>
      <c r="F11" s="6">
        <f t="shared" si="0"/>
        <v>106312.5</v>
      </c>
    </row>
    <row r="12" spans="1:6" ht="21" customHeight="1" x14ac:dyDescent="0.25">
      <c r="A12" s="6">
        <v>6</v>
      </c>
      <c r="B12" s="6" t="s">
        <v>12</v>
      </c>
      <c r="C12" s="7">
        <v>3</v>
      </c>
      <c r="D12" s="6">
        <v>3.75</v>
      </c>
      <c r="E12" s="6">
        <v>138600</v>
      </c>
      <c r="F12" s="6">
        <f t="shared" si="0"/>
        <v>519750</v>
      </c>
    </row>
    <row r="13" spans="1:6" ht="16.5" customHeight="1" x14ac:dyDescent="0.25">
      <c r="A13" s="6">
        <v>7</v>
      </c>
      <c r="B13" s="6" t="s">
        <v>13</v>
      </c>
      <c r="C13" s="7">
        <v>1</v>
      </c>
      <c r="D13" s="6">
        <v>0.5</v>
      </c>
      <c r="E13" s="6">
        <v>141750</v>
      </c>
      <c r="F13" s="6">
        <f t="shared" si="0"/>
        <v>70875</v>
      </c>
    </row>
    <row r="14" spans="1:6" ht="19.5" customHeight="1" x14ac:dyDescent="0.25">
      <c r="A14" s="6">
        <v>8</v>
      </c>
      <c r="B14" s="6" t="s">
        <v>14</v>
      </c>
      <c r="C14" s="7">
        <v>1</v>
      </c>
      <c r="D14" s="6">
        <v>0.5</v>
      </c>
      <c r="E14" s="6">
        <v>141750</v>
      </c>
      <c r="F14" s="6">
        <f t="shared" si="0"/>
        <v>70875</v>
      </c>
    </row>
    <row r="15" spans="1:6" ht="16.5" customHeight="1" x14ac:dyDescent="0.25">
      <c r="A15" s="6">
        <v>9</v>
      </c>
      <c r="B15" s="6" t="s">
        <v>15</v>
      </c>
      <c r="C15" s="7">
        <v>1</v>
      </c>
      <c r="D15" s="6">
        <v>0.5</v>
      </c>
      <c r="E15" s="6">
        <v>141750</v>
      </c>
      <c r="F15" s="6">
        <f t="shared" si="0"/>
        <v>70875</v>
      </c>
    </row>
    <row r="16" spans="1:6" ht="16.5" customHeight="1" x14ac:dyDescent="0.25">
      <c r="A16" s="6">
        <v>10</v>
      </c>
      <c r="B16" s="6" t="s">
        <v>16</v>
      </c>
      <c r="C16" s="7">
        <v>1</v>
      </c>
      <c r="D16" s="6">
        <v>1</v>
      </c>
      <c r="E16" s="6">
        <v>152250</v>
      </c>
      <c r="F16" s="6">
        <f t="shared" si="0"/>
        <v>152250</v>
      </c>
    </row>
    <row r="17" spans="1:6" ht="16.5" customHeight="1" x14ac:dyDescent="0.25">
      <c r="A17" s="6">
        <v>11</v>
      </c>
      <c r="B17" s="6" t="s">
        <v>17</v>
      </c>
      <c r="C17" s="7">
        <v>1</v>
      </c>
      <c r="D17" s="6">
        <v>0.5</v>
      </c>
      <c r="E17" s="6">
        <v>136500</v>
      </c>
      <c r="F17" s="6">
        <f t="shared" si="0"/>
        <v>68250</v>
      </c>
    </row>
    <row r="18" spans="1:6" x14ac:dyDescent="0.25">
      <c r="A18" s="6">
        <v>12</v>
      </c>
      <c r="B18" s="6" t="s">
        <v>18</v>
      </c>
      <c r="C18" s="7">
        <v>1</v>
      </c>
      <c r="D18" s="6">
        <v>1</v>
      </c>
      <c r="E18" s="6">
        <v>136500</v>
      </c>
      <c r="F18" s="6">
        <f t="shared" si="0"/>
        <v>136500</v>
      </c>
    </row>
    <row r="19" spans="1:6" x14ac:dyDescent="0.25">
      <c r="A19" s="6">
        <v>13</v>
      </c>
      <c r="B19" s="6" t="s">
        <v>19</v>
      </c>
      <c r="C19" s="7">
        <v>1</v>
      </c>
      <c r="D19" s="6">
        <v>0.5</v>
      </c>
      <c r="E19" s="6">
        <v>115500</v>
      </c>
      <c r="F19" s="6">
        <f t="shared" si="0"/>
        <v>57750</v>
      </c>
    </row>
    <row r="20" spans="1:6" x14ac:dyDescent="0.25">
      <c r="A20" s="6">
        <v>14</v>
      </c>
      <c r="B20" s="6" t="s">
        <v>20</v>
      </c>
      <c r="C20" s="7">
        <v>1</v>
      </c>
      <c r="D20" s="6">
        <v>0.5</v>
      </c>
      <c r="E20" s="6">
        <v>126000</v>
      </c>
      <c r="F20" s="6">
        <f t="shared" si="0"/>
        <v>63000</v>
      </c>
    </row>
    <row r="21" spans="1:6" x14ac:dyDescent="0.25">
      <c r="A21" s="6">
        <v>15</v>
      </c>
      <c r="B21" s="6" t="s">
        <v>21</v>
      </c>
      <c r="C21" s="7">
        <v>1</v>
      </c>
      <c r="D21" s="6">
        <v>1</v>
      </c>
      <c r="E21" s="6">
        <v>126000</v>
      </c>
      <c r="F21" s="6">
        <f t="shared" si="0"/>
        <v>126000</v>
      </c>
    </row>
    <row r="22" spans="1:6" x14ac:dyDescent="0.25">
      <c r="A22" s="6">
        <v>16</v>
      </c>
      <c r="B22" s="6" t="s">
        <v>22</v>
      </c>
      <c r="C22" s="7">
        <v>1</v>
      </c>
      <c r="D22" s="6">
        <v>0.25</v>
      </c>
      <c r="E22" s="6">
        <v>136500</v>
      </c>
      <c r="F22" s="6">
        <f t="shared" si="0"/>
        <v>34125</v>
      </c>
    </row>
    <row r="23" spans="1:6" x14ac:dyDescent="0.25">
      <c r="A23" s="6">
        <v>17</v>
      </c>
      <c r="B23" s="8" t="s">
        <v>23</v>
      </c>
      <c r="C23" s="7">
        <v>1</v>
      </c>
      <c r="D23" s="6">
        <v>0.5</v>
      </c>
      <c r="E23" s="6">
        <v>115500</v>
      </c>
      <c r="F23" s="6">
        <f t="shared" si="0"/>
        <v>57750</v>
      </c>
    </row>
    <row r="24" spans="1:6" x14ac:dyDescent="0.25">
      <c r="A24" s="6">
        <v>18</v>
      </c>
      <c r="B24" s="6" t="s">
        <v>24</v>
      </c>
      <c r="C24" s="7">
        <v>1</v>
      </c>
      <c r="D24" s="6">
        <v>0.5</v>
      </c>
      <c r="E24" s="6">
        <v>115500</v>
      </c>
      <c r="F24" s="6">
        <f t="shared" si="0"/>
        <v>57750</v>
      </c>
    </row>
    <row r="25" spans="1:6" x14ac:dyDescent="0.25">
      <c r="A25" s="6">
        <v>19</v>
      </c>
      <c r="B25" s="6" t="s">
        <v>25</v>
      </c>
      <c r="C25" s="7">
        <v>1</v>
      </c>
      <c r="D25" s="6">
        <v>1</v>
      </c>
      <c r="E25" s="6">
        <v>115500</v>
      </c>
      <c r="F25" s="6">
        <f t="shared" si="0"/>
        <v>115500</v>
      </c>
    </row>
    <row r="26" spans="1:6" x14ac:dyDescent="0.25">
      <c r="A26" s="6">
        <v>20</v>
      </c>
      <c r="B26" s="6" t="s">
        <v>26</v>
      </c>
      <c r="C26" s="7">
        <v>1</v>
      </c>
      <c r="D26" s="6">
        <v>1</v>
      </c>
      <c r="E26" s="6">
        <v>115500</v>
      </c>
      <c r="F26" s="6">
        <f t="shared" si="0"/>
        <v>115500</v>
      </c>
    </row>
    <row r="27" spans="1:6" x14ac:dyDescent="0.25">
      <c r="A27" s="6"/>
      <c r="B27" s="9" t="s">
        <v>27</v>
      </c>
      <c r="C27" s="7">
        <f>SUM(C7:C26)</f>
        <v>24</v>
      </c>
      <c r="D27" s="6">
        <f>SUM(D7:D26)</f>
        <v>20.25</v>
      </c>
      <c r="E27" s="6">
        <f>SUM(E7:E26)</f>
        <v>2705100</v>
      </c>
      <c r="F27" s="6">
        <f>SUM(F7:F26)</f>
        <v>2787000</v>
      </c>
    </row>
    <row r="29" spans="1:6" x14ac:dyDescent="0.25">
      <c r="F29" s="10" t="s">
        <v>32</v>
      </c>
    </row>
  </sheetData>
  <mergeCells count="4">
    <mergeCell ref="A1:F1"/>
    <mergeCell ref="A3:F3"/>
    <mergeCell ref="A4:D4"/>
    <mergeCell ref="E2:F2"/>
  </mergeCells>
  <pageMargins left="0.7" right="0.7" top="0.75" bottom="0.75" header="0.3" footer="0.3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Բուժ. մանկ.</vt:lpstr>
      <vt:lpstr>Բարեկարգում և բնակֆոնդ</vt:lpstr>
      <vt:lpstr>Պռոշյան մանկ.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2025-06-19T07:24:01Z</dcterms:modified>
</cp:coreProperties>
</file>