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067BA5F-914D-4AC0-AF90-59836792EAAF}" xr6:coauthVersionLast="37" xr6:coauthVersionMax="37" xr10:uidLastSave="{00000000-0000-0000-0000-000000000000}"/>
  <bookViews>
    <workbookView xWindow="0" yWindow="0" windowWidth="26370" windowHeight="11190" xr2:uid="{6EFA22F5-7752-48EF-9EC6-7962CADCA1C0}"/>
  </bookViews>
  <sheets>
    <sheet name="Եղ 2" sheetId="1" r:id="rId1"/>
    <sheet name="Քասախ" sheetId="2" r:id="rId2"/>
    <sheet name="Բուժական" sheetId="3" r:id="rId3"/>
    <sheet name="Պռոշյան" sheetId="4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C38" i="2"/>
  <c r="F17" i="4" l="1"/>
  <c r="C28" i="4" l="1"/>
  <c r="E4" i="4" s="1"/>
  <c r="E28" i="4"/>
  <c r="D28" i="4"/>
  <c r="F27" i="4"/>
  <c r="F26" i="4"/>
  <c r="F25" i="4"/>
  <c r="F24" i="4"/>
  <c r="F23" i="4"/>
  <c r="F22" i="4"/>
  <c r="F21" i="4"/>
  <c r="F20" i="4"/>
  <c r="F19" i="4"/>
  <c r="F18" i="4"/>
  <c r="F16" i="4"/>
  <c r="F15" i="4"/>
  <c r="F14" i="4"/>
  <c r="F13" i="4"/>
  <c r="F12" i="4"/>
  <c r="F11" i="4"/>
  <c r="F10" i="4"/>
  <c r="F9" i="4"/>
  <c r="F8" i="4"/>
  <c r="F7" i="4"/>
  <c r="F17" i="3"/>
  <c r="E28" i="3"/>
  <c r="D28" i="3"/>
  <c r="C28" i="3"/>
  <c r="F27" i="3"/>
  <c r="F26" i="3"/>
  <c r="F25" i="3"/>
  <c r="F24" i="3"/>
  <c r="F23" i="3"/>
  <c r="F22" i="3"/>
  <c r="F21" i="3"/>
  <c r="F20" i="3"/>
  <c r="F19" i="3"/>
  <c r="F18" i="3"/>
  <c r="F16" i="3"/>
  <c r="F15" i="3"/>
  <c r="F14" i="3"/>
  <c r="F13" i="3"/>
  <c r="F12" i="3"/>
  <c r="F11" i="3"/>
  <c r="F10" i="3"/>
  <c r="F9" i="3"/>
  <c r="F28" i="3" s="1"/>
  <c r="F8" i="3"/>
  <c r="F7" i="3"/>
  <c r="F28" i="4" l="1"/>
  <c r="D11" i="2" l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D38" i="1"/>
  <c r="C38" i="1"/>
  <c r="D8" i="1" s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38" i="2" l="1"/>
  <c r="F38" i="1"/>
</calcChain>
</file>

<file path=xl/sharedStrings.xml><?xml version="1.0" encoding="utf-8"?>
<sst xmlns="http://schemas.openxmlformats.org/spreadsheetml/2006/main" count="141" uniqueCount="59">
  <si>
    <t>Հ/Հ</t>
  </si>
  <si>
    <t>Հաստիքի անվանումը</t>
  </si>
  <si>
    <t>Հաստիքային միավոր</t>
  </si>
  <si>
    <t>Դրույքը</t>
  </si>
  <si>
    <t>Դրույքաչափը (դրամ)</t>
  </si>
  <si>
    <t>Ընդամենը աշխատավարձ</t>
  </si>
  <si>
    <t>Տնօրեն</t>
  </si>
  <si>
    <t>Գլխավոր հաշվապահ</t>
  </si>
  <si>
    <t>Գործավար</t>
  </si>
  <si>
    <t>Հավաքարար</t>
  </si>
  <si>
    <t>Պահակ</t>
  </si>
  <si>
    <t>Տնտեսվար</t>
  </si>
  <si>
    <t>Դռնապահ</t>
  </si>
  <si>
    <t>Ընդամենը</t>
  </si>
  <si>
    <t>&gt;&gt;:</t>
  </si>
  <si>
    <t xml:space="preserve">&lt;&lt;Եղվարդի համար 2 մսուր մանկապարտեզ&gt;&gt; ՀՈԱԿ-ի 2025 թվականի աշխատակիցների թվաքանակը, հաստիքացուցակը և պաշտոնային դրույքաչափերը </t>
  </si>
  <si>
    <t xml:space="preserve">                            Աշխատակիցների թվաքանակը </t>
  </si>
  <si>
    <t>Մեթոդիստ ուսումնական գծով տնօրենի տեղակալ</t>
  </si>
  <si>
    <t>Բուժքույր</t>
  </si>
  <si>
    <t>Երաժշտական ղեկավար</t>
  </si>
  <si>
    <t>Դաստիարակ</t>
  </si>
  <si>
    <t>Հոգեբան</t>
  </si>
  <si>
    <t xml:space="preserve">Մեթոդիստ </t>
  </si>
  <si>
    <t>Լոգոպեդ</t>
  </si>
  <si>
    <t>Պարուսույց</t>
  </si>
  <si>
    <t>Ֆիզկուլտ հրահանգիչ</t>
  </si>
  <si>
    <t>Շեֆ խոհարար</t>
  </si>
  <si>
    <t>Խոհարար</t>
  </si>
  <si>
    <t>Խոհարարի օգնական</t>
  </si>
  <si>
    <t>Օժանդակ բանվոր</t>
  </si>
  <si>
    <t>Լվացարար</t>
  </si>
  <si>
    <t>Դաստիարակի օգնական</t>
  </si>
  <si>
    <t>Դերձակ</t>
  </si>
  <si>
    <t>Պահեստապետ</t>
  </si>
  <si>
    <t>Այգեպան (սեզոնային)</t>
  </si>
  <si>
    <t>Փականագործ</t>
  </si>
  <si>
    <t>էլեկտրիկ</t>
  </si>
  <si>
    <t xml:space="preserve">Հավելված 1                                                                       Նաիրի համայնքի ավագանու                                     2025 թվականի ________-ի N ___-Ա որոշման  </t>
  </si>
  <si>
    <t xml:space="preserve">&lt;&lt;Հավելված 2                                       Նաիրի համայնքի ավագանու                    2024 թվականի դեկտեմբերի 25-ի                        N241-Ա որոշման  </t>
  </si>
  <si>
    <t xml:space="preserve">«Քասախի «Արուսյակ»  մանկապարտեզ» ՀՈԱԿ-ի 2025 թվականի աշխատակիցների թվաքանակը, հաստիքացուցակը և պաշտոնային դրույքաչափերը </t>
  </si>
  <si>
    <t>Երաժշտական դաստիարակ</t>
  </si>
  <si>
    <t>Դռնապան</t>
  </si>
  <si>
    <t xml:space="preserve">Այգեպան </t>
  </si>
  <si>
    <t>Էլեկտրիկ-փականագործ</t>
  </si>
  <si>
    <t xml:space="preserve">Գիշերային պահակ </t>
  </si>
  <si>
    <t xml:space="preserve">Հավելված 2                                                                      Նաիրի համայնքի ավագանու                                     2025 թվականի ________-ի N ___-Ա որոշման  </t>
  </si>
  <si>
    <t>Հ/հ</t>
  </si>
  <si>
    <t>Երաժշտության դաստիարակ</t>
  </si>
  <si>
    <t xml:space="preserve">Դաստիարակի օգնական </t>
  </si>
  <si>
    <t>Այգեպան/սեզոնային/</t>
  </si>
  <si>
    <t xml:space="preserve">&lt;&lt;Հավելված 7
Նաիրի համայնքի ավագանու 2024 թվականի դեկտեմբերի 25-ի N241-Ա որոշման    </t>
  </si>
  <si>
    <t>Աշխատակիցների թվաքանակը 27</t>
  </si>
  <si>
    <t xml:space="preserve">&lt;&lt;Հավելված 17
Նաիրի համայնքի ավագանու 2024 թվականի դեկտեմբերի 25-ի N241-Ա որոշման    </t>
  </si>
  <si>
    <t>«Պռոշյանի մսուր-մանկապարտեզ» ՀՈԱԿ-ի 2025 թվականի աշխատակիցների թվաքանակը, հաստիքացուցակը և պաշտոնային դրույքաչափերը</t>
  </si>
  <si>
    <t>Աշխատակիցների թվաքանակը</t>
  </si>
  <si>
    <t xml:space="preserve">Հավելված 4                                                                                                                                                                                           Նաիրի համայնքի ավագանու 
2025 թվականի ________-ի N___-Ա որոշման    </t>
  </si>
  <si>
    <t xml:space="preserve">Հավելված 3
Նաիրի համայնքի ավագանու                                       2025 թվականի ________ --ի N__-Ա որոշման </t>
  </si>
  <si>
    <t>«Բուժականի մսուր-մանկապարտեզ» ՀՈԱԿ-ի 2025 թվականի աշխատակիցների թվաքանակը, հաստիքացուցակը և պաշտոնային դրույքաչափերը</t>
  </si>
  <si>
    <t xml:space="preserve">&lt;&lt;Հավելված 4                                                                       Նաիրի համայնքի ավագանու                                                                  2024 թվականի դեկտեմբերի 25-ի                         N241-Ա որոշման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</si>
</sst>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1" fillId="0" borderId="2" xfId="0" applyFont="1" applyBorder="1"/>
    <xf numFmtId="0" fontId="0" fillId="0" borderId="2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Font="1" applyBorder="1"/>
    <xf numFmtId="0" fontId="0" fillId="3" borderId="2" xfId="0" applyFont="1" applyFill="1" applyBorder="1"/>
    <xf numFmtId="0" fontId="0" fillId="4" borderId="2" xfId="0" applyFill="1" applyBorder="1"/>
    <xf numFmtId="0" fontId="0" fillId="4" borderId="2" xfId="0" applyFill="1" applyBorder="1" applyAlignment="1">
      <alignment vertical="center" wrapText="1"/>
    </xf>
    <xf numFmtId="164" fontId="1" fillId="0" borderId="2" xfId="0" applyNumberFormat="1" applyFont="1" applyBorder="1"/>
    <xf numFmtId="0" fontId="1" fillId="2" borderId="2" xfId="0" applyFont="1" applyFill="1" applyBorder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0" xfId="0" applyFill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 wrapText="1"/>
    </xf>
    <xf numFmtId="0" fontId="0" fillId="4" borderId="2" xfId="0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Alignment="1">
      <alignment horizontal="right" wrapText="1"/>
    </xf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 wrapText="1"/>
    </xf>
    <xf numFmtId="0" fontId="0" fillId="0" borderId="1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FCD3D-BFFD-4321-A7A2-B76A2A83F8A5}">
  <dimension ref="A1:G40"/>
  <sheetViews>
    <sheetView tabSelected="1" zoomScaleNormal="100" workbookViewId="0">
      <selection activeCell="J20" sqref="J20"/>
    </sheetView>
  </sheetViews>
  <sheetFormatPr defaultRowHeight="15" x14ac:dyDescent="0.25"/>
  <cols>
    <col min="1" max="1" width="4.28515625" style="1" customWidth="1"/>
    <col min="2" max="2" width="28.140625" customWidth="1"/>
    <col min="3" max="3" width="14.7109375" customWidth="1"/>
    <col min="4" max="4" width="11.28515625" customWidth="1"/>
    <col min="5" max="5" width="18.42578125" customWidth="1"/>
    <col min="6" max="6" width="13.7109375" customWidth="1"/>
  </cols>
  <sheetData>
    <row r="1" spans="1:7" ht="2.25" customHeight="1" x14ac:dyDescent="0.25">
      <c r="D1" s="40" t="s">
        <v>37</v>
      </c>
      <c r="E1" s="40"/>
      <c r="F1" s="40"/>
    </row>
    <row r="2" spans="1:7" ht="53.25" customHeight="1" x14ac:dyDescent="0.25">
      <c r="D2" s="40"/>
      <c r="E2" s="40"/>
      <c r="F2" s="40"/>
    </row>
    <row r="3" spans="1:7" x14ac:dyDescent="0.25">
      <c r="E3" s="40" t="s">
        <v>38</v>
      </c>
      <c r="F3" s="40"/>
    </row>
    <row r="4" spans="1:7" ht="45" customHeight="1" x14ac:dyDescent="0.25">
      <c r="E4" s="40"/>
      <c r="F4" s="40"/>
    </row>
    <row r="6" spans="1:7" ht="33" customHeight="1" x14ac:dyDescent="0.25">
      <c r="A6"/>
      <c r="B6" s="41" t="s">
        <v>15</v>
      </c>
      <c r="C6" s="41"/>
      <c r="D6" s="41"/>
      <c r="E6" s="41"/>
    </row>
    <row r="7" spans="1:7" x14ac:dyDescent="0.25">
      <c r="A7"/>
      <c r="B7" s="41"/>
      <c r="C7" s="41"/>
      <c r="D7" s="41"/>
      <c r="E7" s="41"/>
    </row>
    <row r="8" spans="1:7" x14ac:dyDescent="0.25">
      <c r="A8"/>
      <c r="B8" s="42" t="s">
        <v>16</v>
      </c>
      <c r="C8" s="42"/>
      <c r="D8" s="2">
        <f>C38</f>
        <v>57</v>
      </c>
    </row>
    <row r="9" spans="1:7" ht="14.25" customHeight="1" x14ac:dyDescent="0.25">
      <c r="A9" s="14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3" t="s">
        <v>5</v>
      </c>
      <c r="G9" s="4"/>
    </row>
    <row r="10" spans="1:7" ht="16.5" customHeight="1" x14ac:dyDescent="0.25">
      <c r="A10" s="14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4"/>
    </row>
    <row r="11" spans="1:7" x14ac:dyDescent="0.25">
      <c r="A11" s="6">
        <v>1</v>
      </c>
      <c r="B11" s="5" t="s">
        <v>6</v>
      </c>
      <c r="C11" s="6">
        <v>1</v>
      </c>
      <c r="D11" s="6">
        <v>1</v>
      </c>
      <c r="E11" s="6">
        <v>220000</v>
      </c>
      <c r="F11" s="6">
        <f>D11*E11</f>
        <v>220000</v>
      </c>
    </row>
    <row r="12" spans="1:7" ht="30" x14ac:dyDescent="0.25">
      <c r="A12" s="6">
        <v>2</v>
      </c>
      <c r="B12" s="5" t="s">
        <v>17</v>
      </c>
      <c r="C12" s="6">
        <v>1</v>
      </c>
      <c r="D12" s="6">
        <v>1.25</v>
      </c>
      <c r="E12" s="6">
        <v>145000</v>
      </c>
      <c r="F12" s="6">
        <f t="shared" ref="F12:F37" si="0">D12*E12</f>
        <v>181250</v>
      </c>
    </row>
    <row r="13" spans="1:7" x14ac:dyDescent="0.25">
      <c r="A13" s="6">
        <v>3</v>
      </c>
      <c r="B13" s="5" t="s">
        <v>18</v>
      </c>
      <c r="C13" s="6">
        <v>2</v>
      </c>
      <c r="D13" s="6">
        <v>2</v>
      </c>
      <c r="E13" s="6">
        <v>135600</v>
      </c>
      <c r="F13" s="6">
        <f t="shared" si="0"/>
        <v>271200</v>
      </c>
    </row>
    <row r="14" spans="1:7" x14ac:dyDescent="0.25">
      <c r="A14" s="6">
        <v>4</v>
      </c>
      <c r="B14" s="5" t="s">
        <v>19</v>
      </c>
      <c r="C14" s="6">
        <v>3</v>
      </c>
      <c r="D14" s="6">
        <v>2.5</v>
      </c>
      <c r="E14" s="6">
        <v>141750</v>
      </c>
      <c r="F14" s="6">
        <f t="shared" si="0"/>
        <v>354375</v>
      </c>
    </row>
    <row r="15" spans="1:7" x14ac:dyDescent="0.25">
      <c r="A15" s="17">
        <v>5</v>
      </c>
      <c r="B15" s="18" t="s">
        <v>20</v>
      </c>
      <c r="C15" s="17">
        <v>11</v>
      </c>
      <c r="D15" s="17">
        <v>13.75</v>
      </c>
      <c r="E15" s="17">
        <v>141750</v>
      </c>
      <c r="F15" s="17">
        <f t="shared" si="0"/>
        <v>1949062.5</v>
      </c>
    </row>
    <row r="16" spans="1:7" x14ac:dyDescent="0.25">
      <c r="A16" s="6">
        <v>6</v>
      </c>
      <c r="B16" s="5" t="s">
        <v>21</v>
      </c>
      <c r="C16" s="6">
        <v>1</v>
      </c>
      <c r="D16" s="6">
        <v>1</v>
      </c>
      <c r="E16" s="6">
        <v>141750</v>
      </c>
      <c r="F16" s="6">
        <f t="shared" si="0"/>
        <v>141750</v>
      </c>
    </row>
    <row r="17" spans="1:6" x14ac:dyDescent="0.25">
      <c r="A17" s="6">
        <v>7</v>
      </c>
      <c r="B17" s="5" t="s">
        <v>22</v>
      </c>
      <c r="C17" s="6">
        <v>1</v>
      </c>
      <c r="D17" s="6">
        <v>1</v>
      </c>
      <c r="E17" s="6">
        <v>157500</v>
      </c>
      <c r="F17" s="6">
        <f t="shared" si="0"/>
        <v>157500</v>
      </c>
    </row>
    <row r="18" spans="1:6" x14ac:dyDescent="0.25">
      <c r="A18" s="6">
        <v>8</v>
      </c>
      <c r="B18" s="5" t="s">
        <v>23</v>
      </c>
      <c r="C18" s="6">
        <v>1</v>
      </c>
      <c r="D18" s="6">
        <v>1</v>
      </c>
      <c r="E18" s="6">
        <v>141750</v>
      </c>
      <c r="F18" s="6">
        <f t="shared" si="0"/>
        <v>141750</v>
      </c>
    </row>
    <row r="19" spans="1:6" x14ac:dyDescent="0.25">
      <c r="A19" s="6">
        <v>9</v>
      </c>
      <c r="B19" s="5" t="s">
        <v>24</v>
      </c>
      <c r="C19" s="6">
        <v>2</v>
      </c>
      <c r="D19" s="6">
        <v>2</v>
      </c>
      <c r="E19" s="6">
        <v>141750</v>
      </c>
      <c r="F19" s="6">
        <f t="shared" si="0"/>
        <v>283500</v>
      </c>
    </row>
    <row r="20" spans="1:6" x14ac:dyDescent="0.25">
      <c r="A20" s="6">
        <v>10</v>
      </c>
      <c r="B20" s="5" t="s">
        <v>25</v>
      </c>
      <c r="C20" s="6">
        <v>2</v>
      </c>
      <c r="D20" s="6">
        <v>2</v>
      </c>
      <c r="E20" s="6">
        <v>141750</v>
      </c>
      <c r="F20" s="6">
        <f t="shared" si="0"/>
        <v>283500</v>
      </c>
    </row>
    <row r="21" spans="1:6" x14ac:dyDescent="0.25">
      <c r="A21" s="6">
        <v>11</v>
      </c>
      <c r="B21" s="5" t="s">
        <v>7</v>
      </c>
      <c r="C21" s="6">
        <v>1</v>
      </c>
      <c r="D21" s="6">
        <v>1</v>
      </c>
      <c r="E21" s="6">
        <v>157500</v>
      </c>
      <c r="F21" s="6">
        <f t="shared" si="0"/>
        <v>157500</v>
      </c>
    </row>
    <row r="22" spans="1:6" x14ac:dyDescent="0.25">
      <c r="A22" s="6">
        <v>12</v>
      </c>
      <c r="B22" s="5" t="s">
        <v>8</v>
      </c>
      <c r="C22" s="6">
        <v>1</v>
      </c>
      <c r="D22" s="6">
        <v>1</v>
      </c>
      <c r="E22" s="6">
        <v>136500</v>
      </c>
      <c r="F22" s="6">
        <f t="shared" si="0"/>
        <v>136500</v>
      </c>
    </row>
    <row r="23" spans="1:6" x14ac:dyDescent="0.25">
      <c r="A23" s="6">
        <v>13</v>
      </c>
      <c r="B23" s="5" t="s">
        <v>11</v>
      </c>
      <c r="C23" s="6">
        <v>1</v>
      </c>
      <c r="D23" s="6">
        <v>1</v>
      </c>
      <c r="E23" s="6">
        <v>136500</v>
      </c>
      <c r="F23" s="6">
        <f t="shared" si="0"/>
        <v>136500</v>
      </c>
    </row>
    <row r="24" spans="1:6" x14ac:dyDescent="0.25">
      <c r="A24" s="6">
        <v>14</v>
      </c>
      <c r="B24" s="5" t="s">
        <v>26</v>
      </c>
      <c r="C24" s="6">
        <v>1</v>
      </c>
      <c r="D24" s="6">
        <v>1</v>
      </c>
      <c r="E24" s="6">
        <v>141750</v>
      </c>
      <c r="F24" s="6">
        <f t="shared" si="0"/>
        <v>141750</v>
      </c>
    </row>
    <row r="25" spans="1:6" x14ac:dyDescent="0.25">
      <c r="A25" s="6">
        <v>15</v>
      </c>
      <c r="B25" s="5" t="s">
        <v>27</v>
      </c>
      <c r="C25" s="6">
        <v>2</v>
      </c>
      <c r="D25" s="6">
        <v>2</v>
      </c>
      <c r="E25" s="6">
        <v>138600</v>
      </c>
      <c r="F25" s="6">
        <f t="shared" si="0"/>
        <v>277200</v>
      </c>
    </row>
    <row r="26" spans="1:6" x14ac:dyDescent="0.25">
      <c r="A26" s="17">
        <v>16</v>
      </c>
      <c r="B26" s="18" t="s">
        <v>28</v>
      </c>
      <c r="C26" s="17">
        <v>2</v>
      </c>
      <c r="D26" s="17">
        <v>2</v>
      </c>
      <c r="E26" s="17">
        <v>136500</v>
      </c>
      <c r="F26" s="17">
        <f t="shared" si="0"/>
        <v>273000</v>
      </c>
    </row>
    <row r="27" spans="1:6" x14ac:dyDescent="0.25">
      <c r="A27" s="6">
        <v>17</v>
      </c>
      <c r="B27" s="5" t="s">
        <v>29</v>
      </c>
      <c r="C27" s="6">
        <v>2</v>
      </c>
      <c r="D27" s="6">
        <v>2</v>
      </c>
      <c r="E27" s="6">
        <v>136500</v>
      </c>
      <c r="F27" s="6">
        <f t="shared" si="0"/>
        <v>273000</v>
      </c>
    </row>
    <row r="28" spans="1:6" x14ac:dyDescent="0.25">
      <c r="A28" s="36">
        <v>18</v>
      </c>
      <c r="B28" s="37" t="s">
        <v>30</v>
      </c>
      <c r="C28" s="36">
        <v>2</v>
      </c>
      <c r="D28" s="36">
        <v>2</v>
      </c>
      <c r="E28" s="36">
        <v>136500</v>
      </c>
      <c r="F28" s="36">
        <f t="shared" si="0"/>
        <v>273000</v>
      </c>
    </row>
    <row r="29" spans="1:6" x14ac:dyDescent="0.25">
      <c r="A29" s="17">
        <v>19</v>
      </c>
      <c r="B29" s="18" t="s">
        <v>31</v>
      </c>
      <c r="C29" s="17">
        <v>12</v>
      </c>
      <c r="D29" s="17">
        <v>13.2</v>
      </c>
      <c r="E29" s="17">
        <v>138600</v>
      </c>
      <c r="F29" s="17">
        <f t="shared" si="0"/>
        <v>1829520</v>
      </c>
    </row>
    <row r="30" spans="1:6" ht="16.5" customHeight="1" x14ac:dyDescent="0.25">
      <c r="A30" s="6">
        <v>20</v>
      </c>
      <c r="B30" s="5" t="s">
        <v>12</v>
      </c>
      <c r="C30" s="6">
        <v>1</v>
      </c>
      <c r="D30" s="6">
        <v>1</v>
      </c>
      <c r="E30" s="6">
        <v>136500</v>
      </c>
      <c r="F30" s="6">
        <f t="shared" si="0"/>
        <v>136500</v>
      </c>
    </row>
    <row r="31" spans="1:6" x14ac:dyDescent="0.25">
      <c r="A31" s="6">
        <v>21</v>
      </c>
      <c r="B31" s="5" t="s">
        <v>10</v>
      </c>
      <c r="C31" s="6">
        <v>1</v>
      </c>
      <c r="D31" s="6">
        <v>1.5</v>
      </c>
      <c r="E31" s="6">
        <v>136500</v>
      </c>
      <c r="F31" s="6">
        <f t="shared" si="0"/>
        <v>204750</v>
      </c>
    </row>
    <row r="32" spans="1:6" ht="16.5" customHeight="1" x14ac:dyDescent="0.25">
      <c r="A32" s="6">
        <v>22</v>
      </c>
      <c r="B32" s="5" t="s">
        <v>9</v>
      </c>
      <c r="C32" s="6">
        <v>1</v>
      </c>
      <c r="D32" s="6">
        <v>1</v>
      </c>
      <c r="E32" s="6">
        <v>136500</v>
      </c>
      <c r="F32" s="6">
        <f t="shared" si="0"/>
        <v>136500</v>
      </c>
    </row>
    <row r="33" spans="1:6" x14ac:dyDescent="0.25">
      <c r="A33" s="36">
        <v>23</v>
      </c>
      <c r="B33" s="37" t="s">
        <v>32</v>
      </c>
      <c r="C33" s="36">
        <v>1</v>
      </c>
      <c r="D33" s="36">
        <v>0.5</v>
      </c>
      <c r="E33" s="36">
        <v>136500</v>
      </c>
      <c r="F33" s="36">
        <f t="shared" si="0"/>
        <v>68250</v>
      </c>
    </row>
    <row r="34" spans="1:6" x14ac:dyDescent="0.25">
      <c r="A34" s="6">
        <v>24</v>
      </c>
      <c r="B34" s="5" t="s">
        <v>33</v>
      </c>
      <c r="C34" s="6">
        <v>1</v>
      </c>
      <c r="D34" s="6">
        <v>0.5</v>
      </c>
      <c r="E34" s="6">
        <v>136500</v>
      </c>
      <c r="F34" s="6">
        <f t="shared" si="0"/>
        <v>68250</v>
      </c>
    </row>
    <row r="35" spans="1:6" x14ac:dyDescent="0.25">
      <c r="A35" s="6">
        <v>25</v>
      </c>
      <c r="B35" s="5" t="s">
        <v>34</v>
      </c>
      <c r="C35" s="6">
        <v>1</v>
      </c>
      <c r="D35" s="6">
        <v>1</v>
      </c>
      <c r="E35" s="6">
        <v>136500</v>
      </c>
      <c r="F35" s="6">
        <f t="shared" si="0"/>
        <v>136500</v>
      </c>
    </row>
    <row r="36" spans="1:6" x14ac:dyDescent="0.25">
      <c r="A36" s="6">
        <v>26</v>
      </c>
      <c r="B36" s="5" t="s">
        <v>35</v>
      </c>
      <c r="C36" s="6">
        <v>1</v>
      </c>
      <c r="D36" s="6">
        <v>1</v>
      </c>
      <c r="E36" s="6">
        <v>136500</v>
      </c>
      <c r="F36" s="6">
        <f t="shared" si="0"/>
        <v>136500</v>
      </c>
    </row>
    <row r="37" spans="1:6" ht="20.25" customHeight="1" x14ac:dyDescent="0.25">
      <c r="A37" s="6">
        <v>27</v>
      </c>
      <c r="B37" s="5" t="s">
        <v>36</v>
      </c>
      <c r="C37" s="6">
        <v>1</v>
      </c>
      <c r="D37" s="6">
        <v>0.5</v>
      </c>
      <c r="E37" s="6">
        <v>136500</v>
      </c>
      <c r="F37" s="6">
        <f t="shared" si="0"/>
        <v>68250</v>
      </c>
    </row>
    <row r="38" spans="1:6" ht="20.25" customHeight="1" x14ac:dyDescent="0.25">
      <c r="A38" s="43" t="s">
        <v>13</v>
      </c>
      <c r="B38" s="44"/>
      <c r="C38" s="6">
        <f>SUM(C11:C37)</f>
        <v>57</v>
      </c>
      <c r="D38" s="6">
        <f>SUM(D11:D37)</f>
        <v>59.7</v>
      </c>
      <c r="E38" s="6"/>
      <c r="F38" s="6">
        <f>SUM(F11:F37)</f>
        <v>8437357.5</v>
      </c>
    </row>
    <row r="39" spans="1:6" ht="20.25" customHeight="1" x14ac:dyDescent="0.25">
      <c r="A39" s="9"/>
      <c r="B39" s="9"/>
      <c r="C39" s="9"/>
      <c r="D39" s="9"/>
      <c r="E39" s="9"/>
      <c r="F39" s="10"/>
    </row>
    <row r="40" spans="1:6" ht="13.5" customHeight="1" x14ac:dyDescent="0.25">
      <c r="A40" s="9"/>
      <c r="B40" s="9"/>
      <c r="C40" s="9"/>
      <c r="D40" s="9"/>
      <c r="E40" s="9"/>
      <c r="F40" s="26" t="s">
        <v>14</v>
      </c>
    </row>
  </sheetData>
  <mergeCells count="5">
    <mergeCell ref="D1:F2"/>
    <mergeCell ref="E3:F4"/>
    <mergeCell ref="B6:E7"/>
    <mergeCell ref="B8:C8"/>
    <mergeCell ref="A38:B38"/>
  </mergeCells>
  <pageMargins left="0.25" right="0.25" top="0.75" bottom="0.75" header="0.3" footer="0.3"/>
  <pageSetup paperSize="9" scale="9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BE371-87C5-47F2-983A-F17DA02A4027}">
  <dimension ref="A1:G41"/>
  <sheetViews>
    <sheetView workbookViewId="0">
      <selection activeCell="I8" sqref="I8"/>
    </sheetView>
  </sheetViews>
  <sheetFormatPr defaultRowHeight="15" x14ac:dyDescent="0.25"/>
  <cols>
    <col min="1" max="1" width="3.85546875" customWidth="1"/>
    <col min="2" max="2" width="28.140625" customWidth="1"/>
    <col min="3" max="3" width="12.42578125" customWidth="1"/>
    <col min="4" max="4" width="11" customWidth="1"/>
    <col min="5" max="5" width="15.7109375" customWidth="1"/>
    <col min="6" max="6" width="15.85546875" customWidth="1"/>
  </cols>
  <sheetData>
    <row r="1" spans="1:7" ht="53.25" customHeight="1" x14ac:dyDescent="0.25">
      <c r="A1" s="13"/>
      <c r="D1" s="40" t="s">
        <v>45</v>
      </c>
      <c r="E1" s="40"/>
      <c r="F1" s="40"/>
    </row>
    <row r="2" spans="1:7" x14ac:dyDescent="0.25">
      <c r="D2" s="40"/>
      <c r="E2" s="40"/>
      <c r="F2" s="40"/>
    </row>
    <row r="4" spans="1:7" ht="15" customHeight="1" x14ac:dyDescent="0.25">
      <c r="D4" s="40" t="s">
        <v>58</v>
      </c>
      <c r="E4" s="40"/>
      <c r="F4" s="40"/>
    </row>
    <row r="5" spans="1:7" x14ac:dyDescent="0.25">
      <c r="D5" s="40"/>
      <c r="E5" s="40"/>
      <c r="F5" s="40"/>
    </row>
    <row r="6" spans="1:7" ht="27" customHeight="1" x14ac:dyDescent="0.25">
      <c r="D6" s="40"/>
      <c r="E6" s="40"/>
      <c r="F6" s="40"/>
    </row>
    <row r="7" spans="1:7" x14ac:dyDescent="0.25">
      <c r="E7" s="35"/>
      <c r="F7" s="35"/>
    </row>
    <row r="8" spans="1:7" x14ac:dyDescent="0.25">
      <c r="B8" s="46" t="s">
        <v>39</v>
      </c>
      <c r="C8" s="46"/>
      <c r="D8" s="46"/>
      <c r="E8" s="46"/>
    </row>
    <row r="9" spans="1:7" x14ac:dyDescent="0.25">
      <c r="B9" s="46"/>
      <c r="C9" s="46"/>
      <c r="D9" s="46"/>
      <c r="E9" s="46"/>
    </row>
    <row r="11" spans="1:7" x14ac:dyDescent="0.25">
      <c r="B11" s="42" t="s">
        <v>16</v>
      </c>
      <c r="C11" s="42"/>
      <c r="D11" s="2">
        <f>C38</f>
        <v>44</v>
      </c>
    </row>
    <row r="12" spans="1:7" ht="30" x14ac:dyDescent="0.25">
      <c r="A12" s="14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4"/>
    </row>
    <row r="13" spans="1:7" x14ac:dyDescent="0.25">
      <c r="A13" s="14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4"/>
    </row>
    <row r="14" spans="1:7" x14ac:dyDescent="0.25">
      <c r="A14" s="6">
        <v>1</v>
      </c>
      <c r="B14" s="5" t="s">
        <v>6</v>
      </c>
      <c r="C14" s="6">
        <v>1</v>
      </c>
      <c r="D14" s="6">
        <v>1</v>
      </c>
      <c r="E14" s="6">
        <v>210000</v>
      </c>
      <c r="F14" s="6">
        <f>D14*E14</f>
        <v>210000</v>
      </c>
    </row>
    <row r="15" spans="1:7" ht="30" x14ac:dyDescent="0.25">
      <c r="A15" s="6">
        <v>2</v>
      </c>
      <c r="B15" s="5" t="s">
        <v>17</v>
      </c>
      <c r="C15" s="6">
        <v>1</v>
      </c>
      <c r="D15" s="6">
        <v>1</v>
      </c>
      <c r="E15" s="6">
        <v>160000</v>
      </c>
      <c r="F15" s="6">
        <f t="shared" ref="F15:F37" si="0">D15*E15</f>
        <v>160000</v>
      </c>
    </row>
    <row r="16" spans="1:7" x14ac:dyDescent="0.25">
      <c r="A16" s="6">
        <v>3</v>
      </c>
      <c r="B16" s="5" t="s">
        <v>7</v>
      </c>
      <c r="C16" s="6">
        <v>1</v>
      </c>
      <c r="D16" s="6">
        <v>1</v>
      </c>
      <c r="E16" s="6">
        <v>157500</v>
      </c>
      <c r="F16" s="6">
        <f t="shared" si="0"/>
        <v>157500</v>
      </c>
    </row>
    <row r="17" spans="1:6" x14ac:dyDescent="0.25">
      <c r="A17" s="6">
        <v>4</v>
      </c>
      <c r="B17" s="5" t="s">
        <v>18</v>
      </c>
      <c r="C17" s="7">
        <v>1</v>
      </c>
      <c r="D17" s="7">
        <v>1</v>
      </c>
      <c r="E17" s="6">
        <v>135600</v>
      </c>
      <c r="F17" s="6">
        <f t="shared" si="0"/>
        <v>135600</v>
      </c>
    </row>
    <row r="18" spans="1:6" x14ac:dyDescent="0.25">
      <c r="A18" s="6">
        <v>5</v>
      </c>
      <c r="B18" s="5" t="s">
        <v>20</v>
      </c>
      <c r="C18" s="7">
        <v>9</v>
      </c>
      <c r="D18" s="7">
        <v>11.25</v>
      </c>
      <c r="E18" s="6">
        <v>141750</v>
      </c>
      <c r="F18" s="6">
        <f t="shared" si="0"/>
        <v>1594687.5</v>
      </c>
    </row>
    <row r="19" spans="1:6" x14ac:dyDescent="0.25">
      <c r="A19" s="6">
        <v>6</v>
      </c>
      <c r="B19" s="5" t="s">
        <v>24</v>
      </c>
      <c r="C19" s="7">
        <v>1</v>
      </c>
      <c r="D19" s="7">
        <v>1.5</v>
      </c>
      <c r="E19" s="6">
        <v>141750</v>
      </c>
      <c r="F19" s="6">
        <f t="shared" si="0"/>
        <v>212625</v>
      </c>
    </row>
    <row r="20" spans="1:6" ht="30" x14ac:dyDescent="0.25">
      <c r="A20" s="6">
        <v>7</v>
      </c>
      <c r="B20" s="5" t="s">
        <v>40</v>
      </c>
      <c r="C20" s="7">
        <v>2</v>
      </c>
      <c r="D20" s="7">
        <v>2.25</v>
      </c>
      <c r="E20" s="6">
        <v>141750</v>
      </c>
      <c r="F20" s="6">
        <f t="shared" si="0"/>
        <v>318937.5</v>
      </c>
    </row>
    <row r="21" spans="1:6" x14ac:dyDescent="0.25">
      <c r="A21" s="6">
        <v>8</v>
      </c>
      <c r="B21" s="5" t="s">
        <v>31</v>
      </c>
      <c r="C21" s="7">
        <v>9</v>
      </c>
      <c r="D21" s="7">
        <v>9.9</v>
      </c>
      <c r="E21" s="6">
        <v>138600</v>
      </c>
      <c r="F21" s="6">
        <f t="shared" si="0"/>
        <v>1372140</v>
      </c>
    </row>
    <row r="22" spans="1:6" x14ac:dyDescent="0.25">
      <c r="A22" s="6">
        <v>9</v>
      </c>
      <c r="B22" s="5" t="s">
        <v>23</v>
      </c>
      <c r="C22" s="7">
        <v>1</v>
      </c>
      <c r="D22" s="7">
        <v>1</v>
      </c>
      <c r="E22" s="6">
        <v>141750</v>
      </c>
      <c r="F22" s="6">
        <f t="shared" si="0"/>
        <v>141750</v>
      </c>
    </row>
    <row r="23" spans="1:6" x14ac:dyDescent="0.25">
      <c r="A23" s="12">
        <v>10</v>
      </c>
      <c r="B23" s="11" t="s">
        <v>21</v>
      </c>
      <c r="C23" s="20">
        <v>2</v>
      </c>
      <c r="D23" s="20">
        <v>1.5</v>
      </c>
      <c r="E23" s="12">
        <v>141750</v>
      </c>
      <c r="F23" s="12">
        <f t="shared" si="0"/>
        <v>212625</v>
      </c>
    </row>
    <row r="24" spans="1:6" x14ac:dyDescent="0.25">
      <c r="A24" s="6">
        <v>11</v>
      </c>
      <c r="B24" s="5" t="s">
        <v>25</v>
      </c>
      <c r="C24" s="7">
        <v>1</v>
      </c>
      <c r="D24" s="19">
        <v>1.5</v>
      </c>
      <c r="E24" s="6">
        <v>141750</v>
      </c>
      <c r="F24" s="6">
        <f t="shared" si="0"/>
        <v>212625</v>
      </c>
    </row>
    <row r="25" spans="1:6" x14ac:dyDescent="0.25">
      <c r="A25" s="6">
        <v>12</v>
      </c>
      <c r="B25" s="5" t="s">
        <v>11</v>
      </c>
      <c r="C25" s="6">
        <v>1</v>
      </c>
      <c r="D25" s="6">
        <v>1</v>
      </c>
      <c r="E25" s="6">
        <v>136500</v>
      </c>
      <c r="F25" s="6">
        <f t="shared" si="0"/>
        <v>136500</v>
      </c>
    </row>
    <row r="26" spans="1:6" x14ac:dyDescent="0.25">
      <c r="A26" s="6">
        <v>13</v>
      </c>
      <c r="B26" s="5" t="s">
        <v>33</v>
      </c>
      <c r="C26" s="6">
        <v>1</v>
      </c>
      <c r="D26" s="6">
        <v>0.5</v>
      </c>
      <c r="E26" s="6">
        <v>136500</v>
      </c>
      <c r="F26" s="6">
        <f t="shared" si="0"/>
        <v>68250</v>
      </c>
    </row>
    <row r="27" spans="1:6" x14ac:dyDescent="0.25">
      <c r="A27" s="6">
        <v>14</v>
      </c>
      <c r="B27" s="5" t="s">
        <v>8</v>
      </c>
      <c r="C27" s="6">
        <v>1</v>
      </c>
      <c r="D27" s="6">
        <v>1</v>
      </c>
      <c r="E27" s="6">
        <v>136500</v>
      </c>
      <c r="F27" s="6">
        <f t="shared" si="0"/>
        <v>136500</v>
      </c>
    </row>
    <row r="28" spans="1:6" x14ac:dyDescent="0.25">
      <c r="A28" s="6">
        <v>15</v>
      </c>
      <c r="B28" s="5" t="s">
        <v>27</v>
      </c>
      <c r="C28" s="6">
        <v>2</v>
      </c>
      <c r="D28" s="6">
        <v>2</v>
      </c>
      <c r="E28" s="6">
        <v>138600</v>
      </c>
      <c r="F28" s="6">
        <f t="shared" si="0"/>
        <v>277200</v>
      </c>
    </row>
    <row r="29" spans="1:6" x14ac:dyDescent="0.25">
      <c r="A29" s="6">
        <v>16</v>
      </c>
      <c r="B29" s="5" t="s">
        <v>28</v>
      </c>
      <c r="C29" s="6">
        <v>1</v>
      </c>
      <c r="D29" s="6">
        <v>1</v>
      </c>
      <c r="E29" s="6">
        <v>136500</v>
      </c>
      <c r="F29" s="6">
        <f t="shared" si="0"/>
        <v>136500</v>
      </c>
    </row>
    <row r="30" spans="1:6" x14ac:dyDescent="0.25">
      <c r="A30" s="6">
        <v>17</v>
      </c>
      <c r="B30" s="5" t="s">
        <v>29</v>
      </c>
      <c r="C30" s="6">
        <v>1</v>
      </c>
      <c r="D30" s="6">
        <v>1</v>
      </c>
      <c r="E30" s="6">
        <v>136500</v>
      </c>
      <c r="F30" s="6">
        <f t="shared" si="0"/>
        <v>136500</v>
      </c>
    </row>
    <row r="31" spans="1:6" x14ac:dyDescent="0.25">
      <c r="A31" s="6">
        <v>18</v>
      </c>
      <c r="B31" s="5" t="s">
        <v>32</v>
      </c>
      <c r="C31" s="6">
        <v>1</v>
      </c>
      <c r="D31" s="6">
        <v>0.25</v>
      </c>
      <c r="E31" s="6">
        <v>136500</v>
      </c>
      <c r="F31" s="6">
        <f t="shared" si="0"/>
        <v>34125</v>
      </c>
    </row>
    <row r="32" spans="1:6" x14ac:dyDescent="0.25">
      <c r="A32" s="6">
        <v>19</v>
      </c>
      <c r="B32" s="5" t="s">
        <v>30</v>
      </c>
      <c r="C32" s="6">
        <v>1</v>
      </c>
      <c r="D32" s="6">
        <v>1</v>
      </c>
      <c r="E32" s="6">
        <v>136500</v>
      </c>
      <c r="F32" s="6">
        <f t="shared" si="0"/>
        <v>136500</v>
      </c>
    </row>
    <row r="33" spans="1:6" x14ac:dyDescent="0.25">
      <c r="A33" s="6">
        <v>20</v>
      </c>
      <c r="B33" s="5" t="s">
        <v>41</v>
      </c>
      <c r="C33" s="6">
        <v>1</v>
      </c>
      <c r="D33" s="6">
        <v>1</v>
      </c>
      <c r="E33" s="6">
        <v>136500</v>
      </c>
      <c r="F33" s="6">
        <f t="shared" si="0"/>
        <v>136500</v>
      </c>
    </row>
    <row r="34" spans="1:6" x14ac:dyDescent="0.25">
      <c r="A34" s="6">
        <v>21</v>
      </c>
      <c r="B34" s="5" t="s">
        <v>42</v>
      </c>
      <c r="C34" s="6">
        <v>1</v>
      </c>
      <c r="D34" s="6">
        <v>1</v>
      </c>
      <c r="E34" s="6">
        <v>136500</v>
      </c>
      <c r="F34" s="6">
        <f t="shared" si="0"/>
        <v>136500</v>
      </c>
    </row>
    <row r="35" spans="1:6" x14ac:dyDescent="0.25">
      <c r="A35" s="6">
        <v>22</v>
      </c>
      <c r="B35" s="5" t="s">
        <v>43</v>
      </c>
      <c r="C35" s="6">
        <v>1</v>
      </c>
      <c r="D35" s="6">
        <v>1</v>
      </c>
      <c r="E35" s="6">
        <v>136500</v>
      </c>
      <c r="F35" s="6">
        <f t="shared" si="0"/>
        <v>136500</v>
      </c>
    </row>
    <row r="36" spans="1:6" x14ac:dyDescent="0.25">
      <c r="A36" s="6">
        <v>23</v>
      </c>
      <c r="B36" s="5" t="s">
        <v>9</v>
      </c>
      <c r="C36" s="6">
        <v>1</v>
      </c>
      <c r="D36" s="6">
        <v>1</v>
      </c>
      <c r="E36" s="6">
        <v>136500</v>
      </c>
      <c r="F36" s="6">
        <f t="shared" si="0"/>
        <v>136500</v>
      </c>
    </row>
    <row r="37" spans="1:6" x14ac:dyDescent="0.25">
      <c r="A37" s="6">
        <v>24</v>
      </c>
      <c r="B37" s="5" t="s">
        <v>44</v>
      </c>
      <c r="C37" s="6">
        <v>2</v>
      </c>
      <c r="D37" s="6">
        <v>2</v>
      </c>
      <c r="E37" s="6">
        <v>136500</v>
      </c>
      <c r="F37" s="6">
        <f t="shared" si="0"/>
        <v>273000</v>
      </c>
    </row>
    <row r="38" spans="1:6" x14ac:dyDescent="0.25">
      <c r="A38" s="43" t="s">
        <v>13</v>
      </c>
      <c r="B38" s="44"/>
      <c r="C38" s="6">
        <f>SUM(C14:C37)</f>
        <v>44</v>
      </c>
      <c r="D38" s="6">
        <f>SUM(D14:D37)</f>
        <v>46.65</v>
      </c>
      <c r="E38" s="6"/>
      <c r="F38" s="6">
        <f>SUM(F14:F37)</f>
        <v>6609565</v>
      </c>
    </row>
    <row r="39" spans="1:6" x14ac:dyDescent="0.25">
      <c r="B39" s="45"/>
      <c r="C39" s="45"/>
      <c r="D39" s="45"/>
      <c r="E39" s="45"/>
    </row>
    <row r="41" spans="1:6" x14ac:dyDescent="0.25">
      <c r="F41" s="26" t="s">
        <v>14</v>
      </c>
    </row>
  </sheetData>
  <mergeCells count="6">
    <mergeCell ref="B39:E39"/>
    <mergeCell ref="D1:F2"/>
    <mergeCell ref="B8:E9"/>
    <mergeCell ref="B11:C11"/>
    <mergeCell ref="A38:B38"/>
    <mergeCell ref="D4: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64E8-B9EF-4126-90ED-B5EDE4B126B0}">
  <dimension ref="A1:F30"/>
  <sheetViews>
    <sheetView workbookViewId="0">
      <selection activeCell="A3" sqref="A3:F3"/>
    </sheetView>
  </sheetViews>
  <sheetFormatPr defaultRowHeight="15" x14ac:dyDescent="0.25"/>
  <cols>
    <col min="1" max="1" width="5.28515625" customWidth="1"/>
    <col min="2" max="2" width="30.5703125" customWidth="1"/>
    <col min="3" max="3" width="13.28515625" style="26" customWidth="1"/>
    <col min="4" max="4" width="12.7109375" customWidth="1"/>
    <col min="5" max="5" width="13.85546875" customWidth="1"/>
    <col min="6" max="6" width="17.7109375" customWidth="1"/>
  </cols>
  <sheetData>
    <row r="1" spans="1:6" ht="72.75" customHeight="1" x14ac:dyDescent="0.25">
      <c r="D1" s="48" t="s">
        <v>56</v>
      </c>
      <c r="E1" s="48"/>
      <c r="F1" s="48"/>
    </row>
    <row r="2" spans="1:6" ht="79.5" customHeight="1" x14ac:dyDescent="0.25">
      <c r="A2" s="21"/>
      <c r="B2" s="22"/>
      <c r="C2" s="22"/>
      <c r="D2" s="22"/>
      <c r="E2" s="49" t="s">
        <v>50</v>
      </c>
      <c r="F2" s="50"/>
    </row>
    <row r="3" spans="1:6" ht="78" customHeight="1" x14ac:dyDescent="0.25">
      <c r="A3" s="41" t="s">
        <v>57</v>
      </c>
      <c r="B3" s="41"/>
      <c r="C3" s="41"/>
      <c r="D3" s="41"/>
      <c r="E3" s="41"/>
      <c r="F3" s="41"/>
    </row>
    <row r="4" spans="1:6" ht="33.75" customHeight="1" x14ac:dyDescent="0.25">
      <c r="A4" s="47" t="s">
        <v>51</v>
      </c>
      <c r="B4" s="47"/>
      <c r="C4" s="47"/>
      <c r="D4" s="47"/>
      <c r="E4" s="47"/>
      <c r="F4" s="47"/>
    </row>
    <row r="5" spans="1:6" s="24" customFormat="1" ht="32.25" customHeight="1" x14ac:dyDescent="0.25">
      <c r="A5" s="23" t="s">
        <v>46</v>
      </c>
      <c r="B5" s="23" t="s">
        <v>1</v>
      </c>
      <c r="C5" s="3" t="s">
        <v>2</v>
      </c>
      <c r="D5" s="23" t="s">
        <v>3</v>
      </c>
      <c r="E5" s="3" t="s">
        <v>4</v>
      </c>
      <c r="F5" s="3" t="s">
        <v>5</v>
      </c>
    </row>
    <row r="6" spans="1:6" s="24" customFormat="1" x14ac:dyDescent="0.25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</row>
    <row r="7" spans="1:6" ht="33" customHeight="1" x14ac:dyDescent="0.25">
      <c r="A7" s="6">
        <v>1</v>
      </c>
      <c r="B7" s="6" t="s">
        <v>6</v>
      </c>
      <c r="C7" s="8">
        <v>1</v>
      </c>
      <c r="D7" s="6">
        <v>1</v>
      </c>
      <c r="E7" s="6">
        <v>185000</v>
      </c>
      <c r="F7" s="6">
        <f>D7*E7</f>
        <v>185000</v>
      </c>
    </row>
    <row r="8" spans="1:6" ht="30" x14ac:dyDescent="0.25">
      <c r="A8" s="6">
        <v>2</v>
      </c>
      <c r="B8" s="14" t="s">
        <v>17</v>
      </c>
      <c r="C8" s="8">
        <v>1</v>
      </c>
      <c r="D8" s="6">
        <v>1</v>
      </c>
      <c r="E8" s="6">
        <v>145000</v>
      </c>
      <c r="F8" s="6">
        <f t="shared" ref="F8:F27" si="0">D8*E8</f>
        <v>145000</v>
      </c>
    </row>
    <row r="9" spans="1:6" x14ac:dyDescent="0.25">
      <c r="A9" s="6">
        <v>3</v>
      </c>
      <c r="B9" s="6" t="s">
        <v>18</v>
      </c>
      <c r="C9" s="8">
        <v>1</v>
      </c>
      <c r="D9" s="6">
        <v>0.75</v>
      </c>
      <c r="E9" s="6">
        <v>136500</v>
      </c>
      <c r="F9" s="6">
        <f t="shared" si="0"/>
        <v>102375</v>
      </c>
    </row>
    <row r="10" spans="1:6" ht="33.75" customHeight="1" x14ac:dyDescent="0.25">
      <c r="A10" s="6">
        <v>4</v>
      </c>
      <c r="B10" s="6" t="s">
        <v>20</v>
      </c>
      <c r="C10" s="8">
        <v>4</v>
      </c>
      <c r="D10" s="15">
        <v>5</v>
      </c>
      <c r="E10" s="6">
        <v>141750</v>
      </c>
      <c r="F10" s="6">
        <f>D10*E10</f>
        <v>708750</v>
      </c>
    </row>
    <row r="11" spans="1:6" s="29" customFormat="1" ht="14.25" customHeight="1" x14ac:dyDescent="0.25">
      <c r="A11" s="27">
        <v>5</v>
      </c>
      <c r="B11" s="27" t="s">
        <v>47</v>
      </c>
      <c r="C11" s="28">
        <v>1</v>
      </c>
      <c r="D11" s="27">
        <v>1</v>
      </c>
      <c r="E11" s="27">
        <v>141750</v>
      </c>
      <c r="F11" s="27">
        <f t="shared" si="0"/>
        <v>141750</v>
      </c>
    </row>
    <row r="12" spans="1:6" ht="16.5" customHeight="1" x14ac:dyDescent="0.25">
      <c r="A12" s="6">
        <v>6</v>
      </c>
      <c r="B12" s="6" t="s">
        <v>48</v>
      </c>
      <c r="C12" s="8">
        <v>4</v>
      </c>
      <c r="D12" s="16">
        <v>4.4000000000000004</v>
      </c>
      <c r="E12" s="6">
        <v>138600</v>
      </c>
      <c r="F12" s="6">
        <f>D12*E12</f>
        <v>609840</v>
      </c>
    </row>
    <row r="13" spans="1:6" ht="21" customHeight="1" x14ac:dyDescent="0.25">
      <c r="A13" s="6">
        <v>7</v>
      </c>
      <c r="B13" s="6" t="s">
        <v>23</v>
      </c>
      <c r="C13" s="8">
        <v>1</v>
      </c>
      <c r="D13" s="6">
        <v>0.5</v>
      </c>
      <c r="E13" s="6">
        <v>141750</v>
      </c>
      <c r="F13" s="6">
        <f t="shared" si="0"/>
        <v>70875</v>
      </c>
    </row>
    <row r="14" spans="1:6" ht="16.5" customHeight="1" x14ac:dyDescent="0.25">
      <c r="A14" s="6">
        <v>8</v>
      </c>
      <c r="B14" s="6" t="s">
        <v>24</v>
      </c>
      <c r="C14" s="8">
        <v>1</v>
      </c>
      <c r="D14" s="6">
        <v>0.5</v>
      </c>
      <c r="E14" s="6">
        <v>141750</v>
      </c>
      <c r="F14" s="6">
        <f t="shared" si="0"/>
        <v>70875</v>
      </c>
    </row>
    <row r="15" spans="1:6" ht="19.5" customHeight="1" x14ac:dyDescent="0.25">
      <c r="A15" s="6">
        <v>9</v>
      </c>
      <c r="B15" s="6" t="s">
        <v>25</v>
      </c>
      <c r="C15" s="8">
        <v>1</v>
      </c>
      <c r="D15" s="6">
        <v>0.5</v>
      </c>
      <c r="E15" s="6">
        <v>141750</v>
      </c>
      <c r="F15" s="6">
        <f t="shared" si="0"/>
        <v>70875</v>
      </c>
    </row>
    <row r="16" spans="1:6" ht="16.5" customHeight="1" x14ac:dyDescent="0.25">
      <c r="A16" s="6">
        <v>10</v>
      </c>
      <c r="B16" s="6" t="s">
        <v>7</v>
      </c>
      <c r="C16" s="8">
        <v>1</v>
      </c>
      <c r="D16" s="6">
        <v>1</v>
      </c>
      <c r="E16" s="6">
        <v>152250</v>
      </c>
      <c r="F16" s="6">
        <f t="shared" si="0"/>
        <v>152250</v>
      </c>
    </row>
    <row r="17" spans="1:6" ht="16.5" customHeight="1" x14ac:dyDescent="0.25">
      <c r="A17" s="17">
        <v>11</v>
      </c>
      <c r="B17" s="18" t="s">
        <v>8</v>
      </c>
      <c r="C17" s="17">
        <v>1</v>
      </c>
      <c r="D17" s="17">
        <v>1</v>
      </c>
      <c r="E17" s="17">
        <v>136500</v>
      </c>
      <c r="F17" s="17">
        <f t="shared" si="0"/>
        <v>136500</v>
      </c>
    </row>
    <row r="18" spans="1:6" ht="16.5" customHeight="1" x14ac:dyDescent="0.25">
      <c r="A18" s="6">
        <v>12</v>
      </c>
      <c r="B18" s="6" t="s">
        <v>11</v>
      </c>
      <c r="C18" s="8">
        <v>1</v>
      </c>
      <c r="D18" s="6">
        <v>1</v>
      </c>
      <c r="E18" s="6">
        <v>136500</v>
      </c>
      <c r="F18" s="6">
        <f t="shared" si="0"/>
        <v>136500</v>
      </c>
    </row>
    <row r="19" spans="1:6" ht="16.5" customHeight="1" x14ac:dyDescent="0.25">
      <c r="A19" s="6">
        <v>13</v>
      </c>
      <c r="B19" s="6" t="s">
        <v>27</v>
      </c>
      <c r="C19" s="8">
        <v>1</v>
      </c>
      <c r="D19" s="6">
        <v>1</v>
      </c>
      <c r="E19" s="6">
        <v>136500</v>
      </c>
      <c r="F19" s="6">
        <f t="shared" si="0"/>
        <v>136500</v>
      </c>
    </row>
    <row r="20" spans="1:6" ht="16.5" customHeight="1" x14ac:dyDescent="0.25">
      <c r="A20" s="6">
        <v>14</v>
      </c>
      <c r="B20" s="6" t="s">
        <v>28</v>
      </c>
      <c r="C20" s="8">
        <v>1</v>
      </c>
      <c r="D20" s="6">
        <v>0.5</v>
      </c>
      <c r="E20" s="6">
        <v>115500</v>
      </c>
      <c r="F20" s="6">
        <f t="shared" si="0"/>
        <v>57750</v>
      </c>
    </row>
    <row r="21" spans="1:6" x14ac:dyDescent="0.25">
      <c r="A21" s="6">
        <v>15</v>
      </c>
      <c r="B21" s="6" t="s">
        <v>29</v>
      </c>
      <c r="C21" s="8">
        <v>1</v>
      </c>
      <c r="D21" s="6">
        <v>1</v>
      </c>
      <c r="E21" s="6">
        <v>126000</v>
      </c>
      <c r="F21" s="6">
        <f t="shared" si="0"/>
        <v>126000</v>
      </c>
    </row>
    <row r="22" spans="1:6" x14ac:dyDescent="0.25">
      <c r="A22" s="6">
        <v>16</v>
      </c>
      <c r="B22" s="6" t="s">
        <v>41</v>
      </c>
      <c r="C22" s="8">
        <v>1</v>
      </c>
      <c r="D22" s="6">
        <v>1</v>
      </c>
      <c r="E22" s="6">
        <v>126000</v>
      </c>
      <c r="F22" s="6">
        <f t="shared" si="0"/>
        <v>126000</v>
      </c>
    </row>
    <row r="23" spans="1:6" x14ac:dyDescent="0.25">
      <c r="A23" s="6">
        <v>17</v>
      </c>
      <c r="B23" s="14" t="s">
        <v>30</v>
      </c>
      <c r="C23" s="8">
        <v>1</v>
      </c>
      <c r="D23" s="6">
        <v>0.5</v>
      </c>
      <c r="E23" s="6">
        <v>115500</v>
      </c>
      <c r="F23" s="6">
        <f t="shared" si="0"/>
        <v>57750</v>
      </c>
    </row>
    <row r="24" spans="1:6" x14ac:dyDescent="0.25">
      <c r="A24" s="6">
        <v>18</v>
      </c>
      <c r="B24" s="6" t="s">
        <v>49</v>
      </c>
      <c r="C24" s="8">
        <v>1</v>
      </c>
      <c r="D24" s="6">
        <v>0.5</v>
      </c>
      <c r="E24" s="6">
        <v>115500</v>
      </c>
      <c r="F24" s="6">
        <f t="shared" si="0"/>
        <v>57750</v>
      </c>
    </row>
    <row r="25" spans="1:6" x14ac:dyDescent="0.25">
      <c r="A25" s="6">
        <v>19</v>
      </c>
      <c r="B25" s="6" t="s">
        <v>32</v>
      </c>
      <c r="C25" s="8">
        <v>1</v>
      </c>
      <c r="D25" s="6">
        <v>0.25</v>
      </c>
      <c r="E25" s="6">
        <v>136500</v>
      </c>
      <c r="F25" s="6">
        <f t="shared" si="0"/>
        <v>34125</v>
      </c>
    </row>
    <row r="26" spans="1:6" x14ac:dyDescent="0.25">
      <c r="A26" s="6">
        <v>20</v>
      </c>
      <c r="B26" s="6" t="s">
        <v>9</v>
      </c>
      <c r="C26" s="8">
        <v>1</v>
      </c>
      <c r="D26" s="6">
        <v>1</v>
      </c>
      <c r="E26" s="6">
        <v>115500</v>
      </c>
      <c r="F26" s="6">
        <f t="shared" si="0"/>
        <v>115500</v>
      </c>
    </row>
    <row r="27" spans="1:6" x14ac:dyDescent="0.25">
      <c r="A27" s="6">
        <v>21</v>
      </c>
      <c r="B27" s="6" t="s">
        <v>10</v>
      </c>
      <c r="C27" s="8">
        <v>1</v>
      </c>
      <c r="D27" s="6">
        <v>1</v>
      </c>
      <c r="E27" s="6">
        <v>115500</v>
      </c>
      <c r="F27" s="6">
        <f t="shared" si="0"/>
        <v>115500</v>
      </c>
    </row>
    <row r="28" spans="1:6" x14ac:dyDescent="0.25">
      <c r="A28" s="6"/>
      <c r="B28" s="25" t="s">
        <v>13</v>
      </c>
      <c r="C28" s="8">
        <f>SUM(C7:C27)</f>
        <v>27</v>
      </c>
      <c r="D28" s="6">
        <f>SUM(D7:D27)</f>
        <v>24.4</v>
      </c>
      <c r="E28" s="6">
        <f>SUM(E7:E27)</f>
        <v>2841600</v>
      </c>
      <c r="F28" s="6">
        <f>SUM(F7:F27)</f>
        <v>3357465</v>
      </c>
    </row>
    <row r="30" spans="1:6" x14ac:dyDescent="0.25">
      <c r="F30" s="26" t="s">
        <v>14</v>
      </c>
    </row>
  </sheetData>
  <mergeCells count="4">
    <mergeCell ref="A4:F4"/>
    <mergeCell ref="D1:F1"/>
    <mergeCell ref="E2:F2"/>
    <mergeCell ref="A3:F3"/>
  </mergeCells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EEA0-DA12-4B84-A5A1-AEFDBB4A5B5D}">
  <dimension ref="A1:F30"/>
  <sheetViews>
    <sheetView workbookViewId="0">
      <selection activeCell="L7" sqref="L7"/>
    </sheetView>
  </sheetViews>
  <sheetFormatPr defaultRowHeight="15" x14ac:dyDescent="0.25"/>
  <cols>
    <col min="1" max="1" width="5.28515625" style="30" customWidth="1"/>
    <col min="2" max="2" width="30.5703125" style="30" customWidth="1"/>
    <col min="3" max="3" width="14.7109375" style="30" customWidth="1"/>
    <col min="4" max="4" width="13.140625" style="30" customWidth="1"/>
    <col min="5" max="5" width="13.85546875" style="30" customWidth="1"/>
    <col min="6" max="6" width="16.140625" style="30" customWidth="1"/>
    <col min="7" max="16384" width="9.140625" style="30"/>
  </cols>
  <sheetData>
    <row r="1" spans="1:6" ht="72.75" customHeight="1" x14ac:dyDescent="0.25">
      <c r="A1" s="48" t="s">
        <v>55</v>
      </c>
      <c r="B1" s="51"/>
      <c r="C1" s="51"/>
      <c r="D1" s="51"/>
      <c r="E1" s="51"/>
      <c r="F1" s="51"/>
    </row>
    <row r="2" spans="1:6" ht="72.75" customHeight="1" x14ac:dyDescent="0.25">
      <c r="A2" s="32"/>
      <c r="E2" s="52" t="s">
        <v>52</v>
      </c>
      <c r="F2" s="48"/>
    </row>
    <row r="3" spans="1:6" ht="33.75" customHeight="1" x14ac:dyDescent="0.25">
      <c r="A3" s="41" t="s">
        <v>53</v>
      </c>
      <c r="B3" s="41"/>
      <c r="C3" s="41"/>
      <c r="D3" s="41"/>
      <c r="E3" s="41"/>
      <c r="F3" s="41"/>
    </row>
    <row r="4" spans="1:6" ht="32.25" customHeight="1" x14ac:dyDescent="0.25">
      <c r="A4" s="53" t="s">
        <v>54</v>
      </c>
      <c r="B4" s="53"/>
      <c r="C4" s="53"/>
      <c r="D4" s="53"/>
      <c r="E4" s="24">
        <f>C28</f>
        <v>25</v>
      </c>
    </row>
    <row r="5" spans="1:6" ht="30" x14ac:dyDescent="0.25">
      <c r="A5" s="31" t="s">
        <v>46</v>
      </c>
      <c r="B5" s="31" t="s">
        <v>1</v>
      </c>
      <c r="C5" s="5" t="s">
        <v>2</v>
      </c>
      <c r="D5" s="31" t="s">
        <v>3</v>
      </c>
      <c r="E5" s="5" t="s">
        <v>4</v>
      </c>
      <c r="F5" s="5" t="s">
        <v>5</v>
      </c>
    </row>
    <row r="6" spans="1:6" ht="33" customHeight="1" x14ac:dyDescent="0.25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</row>
    <row r="7" spans="1:6" x14ac:dyDescent="0.25">
      <c r="A7" s="31">
        <v>1</v>
      </c>
      <c r="B7" s="31" t="s">
        <v>6</v>
      </c>
      <c r="C7" s="31">
        <v>1</v>
      </c>
      <c r="D7" s="31">
        <v>1</v>
      </c>
      <c r="E7" s="31">
        <v>185000</v>
      </c>
      <c r="F7" s="31">
        <f>D7*E7</f>
        <v>185000</v>
      </c>
    </row>
    <row r="8" spans="1:6" ht="30" x14ac:dyDescent="0.25">
      <c r="A8" s="31">
        <v>2</v>
      </c>
      <c r="B8" s="5" t="s">
        <v>17</v>
      </c>
      <c r="C8" s="31">
        <v>1</v>
      </c>
      <c r="D8" s="31">
        <v>1</v>
      </c>
      <c r="E8" s="31">
        <v>145000</v>
      </c>
      <c r="F8" s="31">
        <f>D8*E8</f>
        <v>145000</v>
      </c>
    </row>
    <row r="9" spans="1:6" s="39" customFormat="1" ht="33.75" customHeight="1" x14ac:dyDescent="0.25">
      <c r="A9" s="38">
        <v>3</v>
      </c>
      <c r="B9" s="38" t="s">
        <v>18</v>
      </c>
      <c r="C9" s="38">
        <v>1</v>
      </c>
      <c r="D9" s="38">
        <v>0.75</v>
      </c>
      <c r="E9" s="38">
        <v>136500</v>
      </c>
      <c r="F9" s="38">
        <f t="shared" ref="F9:F27" si="0">D9*E9</f>
        <v>102375</v>
      </c>
    </row>
    <row r="10" spans="1:6" ht="14.25" customHeight="1" x14ac:dyDescent="0.25">
      <c r="A10" s="31">
        <v>4</v>
      </c>
      <c r="B10" s="31" t="s">
        <v>20</v>
      </c>
      <c r="C10" s="31">
        <v>3</v>
      </c>
      <c r="D10" s="31">
        <v>3.75</v>
      </c>
      <c r="E10" s="31">
        <v>141750</v>
      </c>
      <c r="F10" s="31">
        <f t="shared" si="0"/>
        <v>531562.5</v>
      </c>
    </row>
    <row r="11" spans="1:6" ht="16.5" customHeight="1" x14ac:dyDescent="0.25">
      <c r="A11" s="31">
        <v>5</v>
      </c>
      <c r="B11" s="31" t="s">
        <v>47</v>
      </c>
      <c r="C11" s="31">
        <v>1</v>
      </c>
      <c r="D11" s="31">
        <v>0.75</v>
      </c>
      <c r="E11" s="31">
        <v>141750</v>
      </c>
      <c r="F11" s="31">
        <f t="shared" si="0"/>
        <v>106312.5</v>
      </c>
    </row>
    <row r="12" spans="1:6" ht="21" customHeight="1" x14ac:dyDescent="0.25">
      <c r="A12" s="31">
        <v>6</v>
      </c>
      <c r="B12" s="31" t="s">
        <v>48</v>
      </c>
      <c r="C12" s="31">
        <v>3</v>
      </c>
      <c r="D12" s="31">
        <v>3.75</v>
      </c>
      <c r="E12" s="31">
        <v>138600</v>
      </c>
      <c r="F12" s="31">
        <f t="shared" si="0"/>
        <v>519750</v>
      </c>
    </row>
    <row r="13" spans="1:6" ht="16.5" customHeight="1" x14ac:dyDescent="0.25">
      <c r="A13" s="31">
        <v>7</v>
      </c>
      <c r="B13" s="31" t="s">
        <v>23</v>
      </c>
      <c r="C13" s="31">
        <v>1</v>
      </c>
      <c r="D13" s="31">
        <v>0.5</v>
      </c>
      <c r="E13" s="31">
        <v>141750</v>
      </c>
      <c r="F13" s="31">
        <f t="shared" si="0"/>
        <v>70875</v>
      </c>
    </row>
    <row r="14" spans="1:6" ht="19.5" customHeight="1" x14ac:dyDescent="0.25">
      <c r="A14" s="31">
        <v>8</v>
      </c>
      <c r="B14" s="31" t="s">
        <v>24</v>
      </c>
      <c r="C14" s="31">
        <v>1</v>
      </c>
      <c r="D14" s="31">
        <v>0.5</v>
      </c>
      <c r="E14" s="31">
        <v>141750</v>
      </c>
      <c r="F14" s="31">
        <f t="shared" si="0"/>
        <v>70875</v>
      </c>
    </row>
    <row r="15" spans="1:6" ht="16.5" customHeight="1" x14ac:dyDescent="0.25">
      <c r="A15" s="31">
        <v>9</v>
      </c>
      <c r="B15" s="31" t="s">
        <v>25</v>
      </c>
      <c r="C15" s="31">
        <v>1</v>
      </c>
      <c r="D15" s="31">
        <v>0.5</v>
      </c>
      <c r="E15" s="31">
        <v>141750</v>
      </c>
      <c r="F15" s="31">
        <f t="shared" si="0"/>
        <v>70875</v>
      </c>
    </row>
    <row r="16" spans="1:6" ht="16.5" customHeight="1" x14ac:dyDescent="0.25">
      <c r="A16" s="31">
        <v>10</v>
      </c>
      <c r="B16" s="31" t="s">
        <v>7</v>
      </c>
      <c r="C16" s="31">
        <v>1</v>
      </c>
      <c r="D16" s="31">
        <v>1</v>
      </c>
      <c r="E16" s="31">
        <v>152250</v>
      </c>
      <c r="F16" s="31">
        <f t="shared" si="0"/>
        <v>152250</v>
      </c>
    </row>
    <row r="17" spans="1:6" ht="16.5" customHeight="1" x14ac:dyDescent="0.25">
      <c r="A17" s="33">
        <v>11</v>
      </c>
      <c r="B17" s="18" t="s">
        <v>8</v>
      </c>
      <c r="C17" s="17">
        <v>1</v>
      </c>
      <c r="D17" s="17">
        <v>1</v>
      </c>
      <c r="E17" s="17">
        <v>136500</v>
      </c>
      <c r="F17" s="17">
        <f t="shared" si="0"/>
        <v>136500</v>
      </c>
    </row>
    <row r="18" spans="1:6" ht="16.5" customHeight="1" x14ac:dyDescent="0.25">
      <c r="A18" s="31">
        <v>12</v>
      </c>
      <c r="B18" s="31" t="s">
        <v>11</v>
      </c>
      <c r="C18" s="31">
        <v>1</v>
      </c>
      <c r="D18" s="31">
        <v>0.5</v>
      </c>
      <c r="E18" s="31">
        <v>136500</v>
      </c>
      <c r="F18" s="31">
        <f t="shared" si="0"/>
        <v>68250</v>
      </c>
    </row>
    <row r="19" spans="1:6" x14ac:dyDescent="0.25">
      <c r="A19" s="31">
        <v>13</v>
      </c>
      <c r="B19" s="31" t="s">
        <v>27</v>
      </c>
      <c r="C19" s="31">
        <v>1</v>
      </c>
      <c r="D19" s="31">
        <v>1</v>
      </c>
      <c r="E19" s="31">
        <v>136500</v>
      </c>
      <c r="F19" s="31">
        <f t="shared" si="0"/>
        <v>136500</v>
      </c>
    </row>
    <row r="20" spans="1:6" s="39" customFormat="1" x14ac:dyDescent="0.25">
      <c r="A20" s="38">
        <v>14</v>
      </c>
      <c r="B20" s="38" t="s">
        <v>28</v>
      </c>
      <c r="C20" s="38">
        <v>1</v>
      </c>
      <c r="D20" s="38">
        <v>0.5</v>
      </c>
      <c r="E20" s="38">
        <v>115500</v>
      </c>
      <c r="F20" s="38">
        <f t="shared" si="0"/>
        <v>57750</v>
      </c>
    </row>
    <row r="21" spans="1:6" x14ac:dyDescent="0.25">
      <c r="A21" s="31">
        <v>15</v>
      </c>
      <c r="B21" s="31" t="s">
        <v>29</v>
      </c>
      <c r="C21" s="31">
        <v>1</v>
      </c>
      <c r="D21" s="31">
        <v>0.5</v>
      </c>
      <c r="E21" s="31">
        <v>126000</v>
      </c>
      <c r="F21" s="31">
        <f t="shared" si="0"/>
        <v>63000</v>
      </c>
    </row>
    <row r="22" spans="1:6" x14ac:dyDescent="0.25">
      <c r="A22" s="31">
        <v>16</v>
      </c>
      <c r="B22" s="31" t="s">
        <v>41</v>
      </c>
      <c r="C22" s="31">
        <v>1</v>
      </c>
      <c r="D22" s="31">
        <v>1</v>
      </c>
      <c r="E22" s="31">
        <v>126000</v>
      </c>
      <c r="F22" s="31">
        <f t="shared" si="0"/>
        <v>126000</v>
      </c>
    </row>
    <row r="23" spans="1:6" x14ac:dyDescent="0.25">
      <c r="A23" s="31">
        <v>17</v>
      </c>
      <c r="B23" s="31" t="s">
        <v>32</v>
      </c>
      <c r="C23" s="31">
        <v>1</v>
      </c>
      <c r="D23" s="31">
        <v>0.25</v>
      </c>
      <c r="E23" s="31">
        <v>136500</v>
      </c>
      <c r="F23" s="31">
        <f t="shared" si="0"/>
        <v>34125</v>
      </c>
    </row>
    <row r="24" spans="1:6" x14ac:dyDescent="0.25">
      <c r="A24" s="31">
        <v>18</v>
      </c>
      <c r="B24" s="5" t="s">
        <v>30</v>
      </c>
      <c r="C24" s="31">
        <v>1</v>
      </c>
      <c r="D24" s="31">
        <v>0.5</v>
      </c>
      <c r="E24" s="31">
        <v>115500</v>
      </c>
      <c r="F24" s="31">
        <f t="shared" si="0"/>
        <v>57750</v>
      </c>
    </row>
    <row r="25" spans="1:6" x14ac:dyDescent="0.25">
      <c r="A25" s="31">
        <v>19</v>
      </c>
      <c r="B25" s="31" t="s">
        <v>49</v>
      </c>
      <c r="C25" s="31">
        <v>1</v>
      </c>
      <c r="D25" s="31">
        <v>0.5</v>
      </c>
      <c r="E25" s="31">
        <v>115500</v>
      </c>
      <c r="F25" s="31">
        <f t="shared" si="0"/>
        <v>57750</v>
      </c>
    </row>
    <row r="26" spans="1:6" x14ac:dyDescent="0.25">
      <c r="A26" s="31">
        <v>20</v>
      </c>
      <c r="B26" s="31" t="s">
        <v>9</v>
      </c>
      <c r="C26" s="31">
        <v>1</v>
      </c>
      <c r="D26" s="31">
        <v>1</v>
      </c>
      <c r="E26" s="31">
        <v>115500</v>
      </c>
      <c r="F26" s="31">
        <f t="shared" si="0"/>
        <v>115500</v>
      </c>
    </row>
    <row r="27" spans="1:6" x14ac:dyDescent="0.25">
      <c r="A27" s="31">
        <v>21</v>
      </c>
      <c r="B27" s="31" t="s">
        <v>10</v>
      </c>
      <c r="C27" s="31">
        <v>1</v>
      </c>
      <c r="D27" s="31">
        <v>1</v>
      </c>
      <c r="E27" s="31">
        <v>115500</v>
      </c>
      <c r="F27" s="31">
        <f t="shared" si="0"/>
        <v>115500</v>
      </c>
    </row>
    <row r="28" spans="1:6" x14ac:dyDescent="0.25">
      <c r="A28" s="31"/>
      <c r="B28" s="34" t="s">
        <v>13</v>
      </c>
      <c r="C28" s="31">
        <f>SUM(C7:C27)</f>
        <v>25</v>
      </c>
      <c r="D28" s="31">
        <f>SUM(D7:D27)</f>
        <v>21.25</v>
      </c>
      <c r="E28" s="31">
        <f>SUM(E7:E27)</f>
        <v>2841600</v>
      </c>
      <c r="F28" s="31">
        <f>SUM(F7:F27)</f>
        <v>2923500</v>
      </c>
    </row>
    <row r="30" spans="1:6" x14ac:dyDescent="0.25">
      <c r="F30" s="30" t="s">
        <v>14</v>
      </c>
    </row>
  </sheetData>
  <mergeCells count="4">
    <mergeCell ref="A1:F1"/>
    <mergeCell ref="E2:F2"/>
    <mergeCell ref="A3:F3"/>
    <mergeCell ref="A4:D4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Եղ 2</vt:lpstr>
      <vt:lpstr>Քասախ</vt:lpstr>
      <vt:lpstr>Բուժական</vt:lpstr>
      <vt:lpstr>Պռոշյան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2025-09-04T06:43:47Z</cp:lastPrinted>
  <dcterms:created xsi:type="dcterms:W3CDTF">2025-07-03T10:51:38Z</dcterms:created>
  <dcterms:modified xsi:type="dcterms:W3CDTF">2025-09-05T11:18:42Z</dcterms:modified>
</cp:coreProperties>
</file>