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E0A3900E-E023-45B7-A037-18621198E616}" xr6:coauthVersionLast="37" xr6:coauthVersionMax="37" xr10:uidLastSave="{00000000-0000-0000-0000-000000000000}"/>
  <bookViews>
    <workbookView xWindow="32760" yWindow="32760" windowWidth="20640" windowHeight="11760" activeTab="1" xr2:uid="{00000000-000D-0000-FFFF-FFFF00000000}"/>
  </bookViews>
  <sheets>
    <sheet name="Եղվարդի 1 մանկ" sheetId="1" r:id="rId1"/>
    <sheet name="Քաս արվ դպ" sheetId="5" r:id="rId2"/>
  </sheets>
  <definedNames>
    <definedName name="_xlnm.Print_Area" localSheetId="1">'Քաս արվ դպ'!$A$1:$F$30</definedName>
  </definedNames>
  <calcPr calcId="179021"/>
</workbook>
</file>

<file path=xl/calcChain.xml><?xml version="1.0" encoding="utf-8"?>
<calcChain xmlns="http://schemas.openxmlformats.org/spreadsheetml/2006/main">
  <c r="F29" i="5" l="1"/>
  <c r="C29" i="5"/>
  <c r="D9" i="5"/>
  <c r="F18" i="5"/>
  <c r="F17" i="5"/>
  <c r="F19" i="1"/>
  <c r="F20" i="1"/>
  <c r="F28" i="5"/>
  <c r="F27" i="5"/>
  <c r="F25" i="5"/>
  <c r="F24" i="5"/>
  <c r="F23" i="5"/>
  <c r="F22" i="5"/>
  <c r="F21" i="5"/>
  <c r="F19" i="5"/>
  <c r="F16" i="5"/>
  <c r="F15" i="5"/>
  <c r="F14" i="5"/>
  <c r="F13" i="5"/>
  <c r="C41" i="1" l="1"/>
  <c r="D8" i="1" s="1"/>
  <c r="F40" i="1"/>
  <c r="D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8" i="1"/>
  <c r="F17" i="1"/>
  <c r="F16" i="1"/>
  <c r="F15" i="1"/>
  <c r="F14" i="1"/>
  <c r="F13" i="1"/>
  <c r="F12" i="1"/>
  <c r="F11" i="1"/>
  <c r="F41" i="1" l="1"/>
</calcChain>
</file>

<file path=xl/sharedStrings.xml><?xml version="1.0" encoding="utf-8"?>
<sst xmlns="http://schemas.openxmlformats.org/spreadsheetml/2006/main" count="73" uniqueCount="58">
  <si>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</si>
  <si>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</si>
  <si>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</si>
  <si>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</si>
  <si>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</si>
  <si>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</si>
  <si>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Հավաքարար</t>
  </si>
  <si>
    <t>Դաստիարակի օգնական</t>
  </si>
  <si>
    <t>Գործավար</t>
  </si>
  <si>
    <t>Օժանդակ բանվոր</t>
  </si>
  <si>
    <t xml:space="preserve">&lt;&lt;Հավելված 1                                                           Նաիրի համայնքի ավագանու                    2023 թվականի դեկտեմբերի 19-ի                        N 267-Ա որոշման  </t>
  </si>
  <si>
    <t xml:space="preserve">                            Աշխատակիցների թվաքանակը </t>
  </si>
  <si>
    <t>Տնօրեն</t>
  </si>
  <si>
    <t>Մեթոդիստ ուսումնական գծով տնօրենի տեղակալ</t>
  </si>
  <si>
    <t>Բուժքույր</t>
  </si>
  <si>
    <t>Երաժշտական ղեկավար</t>
  </si>
  <si>
    <t>Դաստիարակ</t>
  </si>
  <si>
    <t>Հոգեբան</t>
  </si>
  <si>
    <t xml:space="preserve">Մեթոդիստ </t>
  </si>
  <si>
    <t>Լոգոպեդ</t>
  </si>
  <si>
    <t>Պարուսույց</t>
  </si>
  <si>
    <t>Ֆիզկուլտ հրահանգիչ</t>
  </si>
  <si>
    <t>Գլխավոր հաշվապահ</t>
  </si>
  <si>
    <t>Տնտեսվար</t>
  </si>
  <si>
    <t>Շեֆ խոհարար</t>
  </si>
  <si>
    <t>Խոհարար</t>
  </si>
  <si>
    <t>Խոհարարի օգնական</t>
  </si>
  <si>
    <t>Լվացարար</t>
  </si>
  <si>
    <t>Դռնապան</t>
  </si>
  <si>
    <t>Պահակ</t>
  </si>
  <si>
    <t>Դերձակ</t>
  </si>
  <si>
    <t>Պահեստապետ</t>
  </si>
  <si>
    <t>Փականագործ</t>
  </si>
  <si>
    <t>Փականագործ-էլեկտրամոնտյոր</t>
  </si>
  <si>
    <t>Հնոցապան (սեզոնային)</t>
  </si>
  <si>
    <t xml:space="preserve">Հնոցապան-հսկիչ </t>
  </si>
  <si>
    <t>Այգեպան (սեզոնային)</t>
  </si>
  <si>
    <t>Ընդամենը</t>
  </si>
  <si>
    <t>Դռնապահ</t>
  </si>
  <si>
    <t>&gt;&gt;:</t>
  </si>
  <si>
    <t>Հատուկ մանկավարժ</t>
  </si>
  <si>
    <t xml:space="preserve">Հավելված 1                                                     Նաիրի համայնքի ավագանու                    2024 թվականի ------------ի                        N------ որոշման  </t>
  </si>
  <si>
    <t xml:space="preserve">                              Աշխատակիցների թվաքանակը </t>
  </si>
  <si>
    <t>Փոխտնօրեն ուսումնական գծով</t>
  </si>
  <si>
    <t>Անհատական պարապմունքի ուսուցիչ</t>
  </si>
  <si>
    <t>Խմբակային պարապմունքի ուսուցիչ</t>
  </si>
  <si>
    <t xml:space="preserve">Երգչախմբի ղեկավար </t>
  </si>
  <si>
    <t>Գեղմասվար</t>
  </si>
  <si>
    <t>Մեթոդիստ</t>
  </si>
  <si>
    <t>Օպերատոր</t>
  </si>
  <si>
    <t>0.5</t>
  </si>
  <si>
    <t>Գիշերային պահակ</t>
  </si>
  <si>
    <t xml:space="preserve">Հավելված 2                                 Նաիրի համայնքի ավագանու                                                                 2024 թվականի -----------N----Ա որոշման  </t>
  </si>
  <si>
    <t xml:space="preserve">&lt;&lt;Հավելված 9                                 Նաիրի համայնքի ավագանու                                                                 2023 թվականի դեկտեմբերի 19-ի N 267-Ա որոշման  </t>
  </si>
  <si>
    <t>25.5/561ժ/</t>
  </si>
  <si>
    <t>15.5/310ժ/</t>
  </si>
  <si>
    <t xml:space="preserve">&lt;&lt;Եղվարդի N  1 մսուր-մանկապարտեզ&gt;&gt; ՀՈԱԿ-ի 2024 թվականի աշխատակիցների թվաքանակը, հաստիքացուցակը և պաշտոնային դրույքաչափերը </t>
  </si>
  <si>
    <t xml:space="preserve"> &lt;&lt;Քասախի արվեստի   դպրոց&gt;&gt; ՀՈԱԿ-ի 2024 թվականի աշխատակիցների թվաքանակը, հաստիքացուցակը և պաշտոնային դրույքաչափերը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</si>
</sst>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0" xfId="0" applyBorder="1"/>
    <xf numFmtId="0" fontId="0" fillId="0" borderId="2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vertical="center" wrapText="1"/>
    </xf>
    <xf numFmtId="0" fontId="0" fillId="2" borderId="2" xfId="0" applyFill="1" applyBorder="1"/>
    <xf numFmtId="0" fontId="0" fillId="2" borderId="2" xfId="0" applyFill="1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opLeftCell="A2" zoomScaleNormal="100" workbookViewId="0">
      <selection activeCell="J28" sqref="J28"/>
    </sheetView>
  </sheetViews>
  <sheetFormatPr defaultRowHeight="15" x14ac:dyDescent="0.25"/>
  <cols>
    <col min="1" max="1" width="4.28515625" customWidth="1"/>
    <col min="2" max="2" width="32.5703125" customWidth="1"/>
    <col min="3" max="3" width="14.5703125" customWidth="1"/>
    <col min="4" max="4" width="9.28515625" customWidth="1"/>
    <col min="5" max="5" width="16.85546875" customWidth="1"/>
    <col min="6" max="6" width="16.7109375" customWidth="1"/>
  </cols>
  <sheetData>
    <row r="1" spans="1:7" ht="51" hidden="1" customHeight="1" x14ac:dyDescent="0.25">
      <c r="E1" s="5"/>
      <c r="F1" s="5"/>
    </row>
    <row r="2" spans="1:7" ht="69.75" customHeight="1" x14ac:dyDescent="0.25">
      <c r="E2" s="29" t="s">
        <v>41</v>
      </c>
      <c r="F2" s="29"/>
    </row>
    <row r="3" spans="1:7" ht="63" customHeight="1" x14ac:dyDescent="0.25">
      <c r="E3" s="29" t="s">
        <v>10</v>
      </c>
      <c r="F3" s="29"/>
    </row>
    <row r="4" spans="1:7" x14ac:dyDescent="0.25">
      <c r="E4" s="5"/>
      <c r="F4" s="5"/>
    </row>
    <row r="5" spans="1:7" x14ac:dyDescent="0.25">
      <c r="B5" s="30" t="s">
        <v>56</v>
      </c>
      <c r="C5" s="30"/>
      <c r="D5" s="30"/>
      <c r="E5" s="30"/>
    </row>
    <row r="6" spans="1:7" ht="31.5" customHeight="1" x14ac:dyDescent="0.25">
      <c r="B6" s="30"/>
      <c r="C6" s="30"/>
      <c r="D6" s="30"/>
      <c r="E6" s="30"/>
    </row>
    <row r="8" spans="1:7" x14ac:dyDescent="0.25">
      <c r="B8" s="31" t="s">
        <v>11</v>
      </c>
      <c r="C8" s="31"/>
      <c r="D8" s="1">
        <f>C41</f>
        <v>68</v>
      </c>
    </row>
    <row r="9" spans="1:7" ht="42" customHeight="1" x14ac:dyDescent="0.25">
      <c r="A9" s="3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5"/>
    </row>
    <row r="10" spans="1:7" ht="14.25" customHeight="1" x14ac:dyDescent="0.25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5"/>
    </row>
    <row r="11" spans="1:7" ht="16.5" customHeight="1" x14ac:dyDescent="0.25">
      <c r="A11" s="7">
        <v>1</v>
      </c>
      <c r="B11" s="6" t="s">
        <v>12</v>
      </c>
      <c r="C11" s="7">
        <v>1</v>
      </c>
      <c r="D11" s="7">
        <v>1</v>
      </c>
      <c r="E11" s="7">
        <v>200000</v>
      </c>
      <c r="F11" s="7">
        <f>D11*E11</f>
        <v>200000</v>
      </c>
    </row>
    <row r="12" spans="1:7" ht="33" customHeight="1" x14ac:dyDescent="0.25">
      <c r="A12" s="7">
        <v>2</v>
      </c>
      <c r="B12" s="6" t="s">
        <v>13</v>
      </c>
      <c r="C12" s="7">
        <v>1</v>
      </c>
      <c r="D12" s="7">
        <v>1.25</v>
      </c>
      <c r="E12" s="7">
        <v>130000</v>
      </c>
      <c r="F12" s="7">
        <f t="shared" ref="F12:F39" si="0">D12*E12</f>
        <v>162500</v>
      </c>
    </row>
    <row r="13" spans="1:7" ht="15" customHeight="1" x14ac:dyDescent="0.25">
      <c r="A13" s="7">
        <v>3</v>
      </c>
      <c r="B13" s="6" t="s">
        <v>14</v>
      </c>
      <c r="C13" s="7">
        <v>2</v>
      </c>
      <c r="D13" s="7">
        <v>1.5</v>
      </c>
      <c r="E13" s="7">
        <v>130000</v>
      </c>
      <c r="F13" s="7">
        <f>D13*E13</f>
        <v>195000</v>
      </c>
    </row>
    <row r="14" spans="1:7" ht="15" customHeight="1" x14ac:dyDescent="0.25">
      <c r="A14" s="7">
        <v>4</v>
      </c>
      <c r="B14" s="6" t="s">
        <v>15</v>
      </c>
      <c r="C14" s="7">
        <v>3</v>
      </c>
      <c r="D14" s="7">
        <v>3</v>
      </c>
      <c r="E14" s="7">
        <v>135000</v>
      </c>
      <c r="F14" s="7">
        <f t="shared" si="0"/>
        <v>405000</v>
      </c>
    </row>
    <row r="15" spans="1:7" ht="15" customHeight="1" x14ac:dyDescent="0.25">
      <c r="A15" s="7">
        <v>5</v>
      </c>
      <c r="B15" s="6" t="s">
        <v>16</v>
      </c>
      <c r="C15" s="7">
        <v>12</v>
      </c>
      <c r="D15" s="7">
        <v>15</v>
      </c>
      <c r="E15" s="7">
        <v>135000</v>
      </c>
      <c r="F15" s="7">
        <f t="shared" si="0"/>
        <v>2025000</v>
      </c>
    </row>
    <row r="16" spans="1:7" ht="15" customHeight="1" x14ac:dyDescent="0.25">
      <c r="A16" s="7">
        <v>6</v>
      </c>
      <c r="B16" s="6" t="s">
        <v>17</v>
      </c>
      <c r="C16" s="7">
        <v>1</v>
      </c>
      <c r="D16" s="7">
        <v>1</v>
      </c>
      <c r="E16" s="7">
        <v>135000</v>
      </c>
      <c r="F16" s="7">
        <f t="shared" si="0"/>
        <v>135000</v>
      </c>
    </row>
    <row r="17" spans="1:6" ht="15" customHeight="1" x14ac:dyDescent="0.25">
      <c r="A17" s="7">
        <v>7</v>
      </c>
      <c r="B17" s="6" t="s">
        <v>18</v>
      </c>
      <c r="C17" s="7">
        <v>1</v>
      </c>
      <c r="D17" s="7">
        <v>1</v>
      </c>
      <c r="E17" s="7">
        <v>150000</v>
      </c>
      <c r="F17" s="7">
        <f t="shared" si="0"/>
        <v>150000</v>
      </c>
    </row>
    <row r="18" spans="1:6" ht="15" customHeight="1" x14ac:dyDescent="0.25">
      <c r="A18" s="7">
        <v>8</v>
      </c>
      <c r="B18" s="6" t="s">
        <v>19</v>
      </c>
      <c r="C18" s="7">
        <v>2</v>
      </c>
      <c r="D18" s="7">
        <v>2</v>
      </c>
      <c r="E18" s="7">
        <v>135000</v>
      </c>
      <c r="F18" s="7">
        <f t="shared" si="0"/>
        <v>270000</v>
      </c>
    </row>
    <row r="19" spans="1:6" ht="15" customHeight="1" x14ac:dyDescent="0.25">
      <c r="A19" s="21">
        <v>9</v>
      </c>
      <c r="B19" s="22" t="s">
        <v>40</v>
      </c>
      <c r="C19" s="21">
        <v>1</v>
      </c>
      <c r="D19" s="21">
        <v>1</v>
      </c>
      <c r="E19" s="21">
        <v>135000</v>
      </c>
      <c r="F19" s="21">
        <f t="shared" ref="F19" si="1">D19*E19</f>
        <v>135000</v>
      </c>
    </row>
    <row r="20" spans="1:6" ht="15" customHeight="1" x14ac:dyDescent="0.25">
      <c r="A20" s="7">
        <v>10</v>
      </c>
      <c r="B20" s="6" t="s">
        <v>20</v>
      </c>
      <c r="C20" s="7">
        <v>3</v>
      </c>
      <c r="D20" s="7">
        <v>2.5</v>
      </c>
      <c r="E20" s="7">
        <v>135000</v>
      </c>
      <c r="F20" s="7">
        <f t="shared" si="0"/>
        <v>337500</v>
      </c>
    </row>
    <row r="21" spans="1:6" ht="15" customHeight="1" x14ac:dyDescent="0.25">
      <c r="A21" s="7">
        <v>11</v>
      </c>
      <c r="B21" s="6" t="s">
        <v>21</v>
      </c>
      <c r="C21" s="7">
        <v>3</v>
      </c>
      <c r="D21" s="7">
        <v>2</v>
      </c>
      <c r="E21" s="7">
        <v>135000</v>
      </c>
      <c r="F21" s="7">
        <f t="shared" si="0"/>
        <v>270000</v>
      </c>
    </row>
    <row r="22" spans="1:6" ht="15" customHeight="1" x14ac:dyDescent="0.25">
      <c r="A22" s="7">
        <v>12</v>
      </c>
      <c r="B22" s="6" t="s">
        <v>22</v>
      </c>
      <c r="C22" s="7">
        <v>1</v>
      </c>
      <c r="D22" s="7">
        <v>1</v>
      </c>
      <c r="E22" s="7">
        <v>160000</v>
      </c>
      <c r="F22" s="7">
        <f t="shared" si="0"/>
        <v>160000</v>
      </c>
    </row>
    <row r="23" spans="1:6" ht="15" customHeight="1" x14ac:dyDescent="0.25">
      <c r="A23" s="7">
        <v>13</v>
      </c>
      <c r="B23" s="6" t="s">
        <v>8</v>
      </c>
      <c r="C23" s="7">
        <v>1</v>
      </c>
      <c r="D23" s="7">
        <v>1</v>
      </c>
      <c r="E23" s="7">
        <v>130000</v>
      </c>
      <c r="F23" s="7">
        <f t="shared" si="0"/>
        <v>130000</v>
      </c>
    </row>
    <row r="24" spans="1:6" ht="15" customHeight="1" x14ac:dyDescent="0.25">
      <c r="A24" s="7">
        <v>14</v>
      </c>
      <c r="B24" s="6" t="s">
        <v>23</v>
      </c>
      <c r="C24" s="7">
        <v>1</v>
      </c>
      <c r="D24" s="7">
        <v>1</v>
      </c>
      <c r="E24" s="7">
        <v>130000</v>
      </c>
      <c r="F24" s="7">
        <f t="shared" si="0"/>
        <v>130000</v>
      </c>
    </row>
    <row r="25" spans="1:6" ht="15" customHeight="1" x14ac:dyDescent="0.25">
      <c r="A25" s="7">
        <v>15</v>
      </c>
      <c r="B25" s="6" t="s">
        <v>24</v>
      </c>
      <c r="C25" s="7">
        <v>1</v>
      </c>
      <c r="D25" s="7">
        <v>1</v>
      </c>
      <c r="E25" s="7">
        <v>135000</v>
      </c>
      <c r="F25" s="7">
        <f t="shared" si="0"/>
        <v>135000</v>
      </c>
    </row>
    <row r="26" spans="1:6" ht="15" customHeight="1" x14ac:dyDescent="0.25">
      <c r="A26" s="7">
        <v>16</v>
      </c>
      <c r="B26" s="6" t="s">
        <v>25</v>
      </c>
      <c r="C26" s="7">
        <v>3</v>
      </c>
      <c r="D26" s="7">
        <v>3</v>
      </c>
      <c r="E26" s="7">
        <v>132000</v>
      </c>
      <c r="F26" s="7">
        <f t="shared" si="0"/>
        <v>396000</v>
      </c>
    </row>
    <row r="27" spans="1:6" ht="15" customHeight="1" x14ac:dyDescent="0.25">
      <c r="A27" s="7">
        <v>17</v>
      </c>
      <c r="B27" s="6" t="s">
        <v>26</v>
      </c>
      <c r="C27" s="7">
        <v>1</v>
      </c>
      <c r="D27" s="7">
        <v>1</v>
      </c>
      <c r="E27" s="7">
        <v>130000</v>
      </c>
      <c r="F27" s="7">
        <f t="shared" si="0"/>
        <v>130000</v>
      </c>
    </row>
    <row r="28" spans="1:6" ht="15" customHeight="1" x14ac:dyDescent="0.25">
      <c r="A28" s="7">
        <v>18</v>
      </c>
      <c r="B28" s="6" t="s">
        <v>9</v>
      </c>
      <c r="C28" s="7">
        <v>2</v>
      </c>
      <c r="D28" s="7">
        <v>2</v>
      </c>
      <c r="E28" s="7">
        <v>130000</v>
      </c>
      <c r="F28" s="7">
        <f t="shared" si="0"/>
        <v>260000</v>
      </c>
    </row>
    <row r="29" spans="1:6" ht="15" customHeight="1" x14ac:dyDescent="0.25">
      <c r="A29" s="7">
        <v>19</v>
      </c>
      <c r="B29" s="6" t="s">
        <v>27</v>
      </c>
      <c r="C29" s="7">
        <v>2</v>
      </c>
      <c r="D29" s="7">
        <v>2</v>
      </c>
      <c r="E29" s="7">
        <v>130000</v>
      </c>
      <c r="F29" s="7">
        <f t="shared" si="0"/>
        <v>260000</v>
      </c>
    </row>
    <row r="30" spans="1:6" ht="15" customHeight="1" x14ac:dyDescent="0.25">
      <c r="A30" s="7">
        <v>20</v>
      </c>
      <c r="B30" s="6" t="s">
        <v>7</v>
      </c>
      <c r="C30" s="7">
        <v>13</v>
      </c>
      <c r="D30" s="7">
        <v>14.3</v>
      </c>
      <c r="E30" s="7">
        <v>132000</v>
      </c>
      <c r="F30" s="7">
        <f t="shared" si="0"/>
        <v>1887600</v>
      </c>
    </row>
    <row r="31" spans="1:6" ht="15" customHeight="1" x14ac:dyDescent="0.25">
      <c r="A31" s="7">
        <v>21</v>
      </c>
      <c r="B31" s="6" t="s">
        <v>28</v>
      </c>
      <c r="C31" s="7">
        <v>2</v>
      </c>
      <c r="D31" s="7">
        <v>2</v>
      </c>
      <c r="E31" s="7">
        <v>130000</v>
      </c>
      <c r="F31" s="7">
        <f t="shared" si="0"/>
        <v>260000</v>
      </c>
    </row>
    <row r="32" spans="1:6" ht="15" customHeight="1" x14ac:dyDescent="0.25">
      <c r="A32" s="7">
        <v>22</v>
      </c>
      <c r="B32" s="6" t="s">
        <v>29</v>
      </c>
      <c r="C32" s="7">
        <v>1</v>
      </c>
      <c r="D32" s="7">
        <v>1.5</v>
      </c>
      <c r="E32" s="7">
        <v>130000</v>
      </c>
      <c r="F32" s="7">
        <f t="shared" si="0"/>
        <v>195000</v>
      </c>
    </row>
    <row r="33" spans="1:6" ht="15" customHeight="1" x14ac:dyDescent="0.25">
      <c r="A33" s="7">
        <v>23</v>
      </c>
      <c r="B33" s="6" t="s">
        <v>6</v>
      </c>
      <c r="C33" s="7">
        <v>2</v>
      </c>
      <c r="D33" s="7">
        <v>2</v>
      </c>
      <c r="E33" s="7">
        <v>130000</v>
      </c>
      <c r="F33" s="7">
        <f t="shared" si="0"/>
        <v>260000</v>
      </c>
    </row>
    <row r="34" spans="1:6" ht="15" customHeight="1" x14ac:dyDescent="0.25">
      <c r="A34" s="7">
        <v>24</v>
      </c>
      <c r="B34" s="6" t="s">
        <v>30</v>
      </c>
      <c r="C34" s="7">
        <v>1</v>
      </c>
      <c r="D34" s="7">
        <v>0.5</v>
      </c>
      <c r="E34" s="7">
        <v>130000</v>
      </c>
      <c r="F34" s="7">
        <f t="shared" si="0"/>
        <v>65000</v>
      </c>
    </row>
    <row r="35" spans="1:6" ht="15" customHeight="1" x14ac:dyDescent="0.25">
      <c r="A35" s="7">
        <v>25</v>
      </c>
      <c r="B35" s="6" t="s">
        <v>31</v>
      </c>
      <c r="C35" s="7">
        <v>1</v>
      </c>
      <c r="D35" s="7">
        <v>0.5</v>
      </c>
      <c r="E35" s="7">
        <v>130000</v>
      </c>
      <c r="F35" s="7">
        <f t="shared" si="0"/>
        <v>65000</v>
      </c>
    </row>
    <row r="36" spans="1:6" ht="15" customHeight="1" x14ac:dyDescent="0.25">
      <c r="A36" s="7">
        <v>26</v>
      </c>
      <c r="B36" s="9" t="s">
        <v>32</v>
      </c>
      <c r="C36" s="7">
        <v>1</v>
      </c>
      <c r="D36" s="7">
        <v>1</v>
      </c>
      <c r="E36" s="7">
        <v>130000</v>
      </c>
      <c r="F36" s="7">
        <f t="shared" si="0"/>
        <v>130000</v>
      </c>
    </row>
    <row r="37" spans="1:6" ht="15" customHeight="1" x14ac:dyDescent="0.25">
      <c r="A37" s="7">
        <v>27</v>
      </c>
      <c r="B37" s="6" t="s">
        <v>33</v>
      </c>
      <c r="C37" s="7">
        <v>1</v>
      </c>
      <c r="D37" s="7">
        <v>0.5</v>
      </c>
      <c r="E37" s="7">
        <v>130000</v>
      </c>
      <c r="F37" s="7">
        <f t="shared" si="0"/>
        <v>65000</v>
      </c>
    </row>
    <row r="38" spans="1:6" ht="15" customHeight="1" x14ac:dyDescent="0.25">
      <c r="A38" s="7">
        <v>28</v>
      </c>
      <c r="B38" s="6" t="s">
        <v>34</v>
      </c>
      <c r="C38" s="7">
        <v>2</v>
      </c>
      <c r="D38" s="7">
        <v>1</v>
      </c>
      <c r="E38" s="7">
        <v>130000</v>
      </c>
      <c r="F38" s="7">
        <f t="shared" si="0"/>
        <v>130000</v>
      </c>
    </row>
    <row r="39" spans="1:6" ht="15" customHeight="1" x14ac:dyDescent="0.25">
      <c r="A39" s="7">
        <v>29</v>
      </c>
      <c r="B39" s="6" t="s">
        <v>35</v>
      </c>
      <c r="C39" s="7">
        <v>1</v>
      </c>
      <c r="D39" s="7">
        <v>1</v>
      </c>
      <c r="E39" s="7">
        <v>140000</v>
      </c>
      <c r="F39" s="7">
        <f t="shared" si="0"/>
        <v>140000</v>
      </c>
    </row>
    <row r="40" spans="1:6" ht="15" customHeight="1" x14ac:dyDescent="0.25">
      <c r="A40" s="7">
        <v>30</v>
      </c>
      <c r="B40" s="6" t="s">
        <v>36</v>
      </c>
      <c r="C40" s="7">
        <v>1</v>
      </c>
      <c r="D40" s="7">
        <v>0.5</v>
      </c>
      <c r="E40" s="7">
        <v>130000</v>
      </c>
      <c r="F40" s="7">
        <f t="shared" ref="F40" si="2">D40*E40</f>
        <v>65000</v>
      </c>
    </row>
    <row r="41" spans="1:6" ht="15" customHeight="1" x14ac:dyDescent="0.25">
      <c r="A41" s="27" t="s">
        <v>37</v>
      </c>
      <c r="B41" s="28"/>
      <c r="C41" s="7">
        <f>SUM(C11:C40)</f>
        <v>68</v>
      </c>
      <c r="D41" s="7">
        <f>SUM(D11:D40)</f>
        <v>68.05</v>
      </c>
      <c r="E41" s="7"/>
      <c r="F41" s="7">
        <f>SUM(F11:F40)</f>
        <v>9148600</v>
      </c>
    </row>
    <row r="42" spans="1:6" ht="15.75" customHeight="1" x14ac:dyDescent="0.25">
      <c r="A42" s="8"/>
      <c r="B42" s="8"/>
      <c r="C42" s="8"/>
      <c r="D42" s="8"/>
      <c r="E42" s="8"/>
      <c r="F42" s="11" t="s">
        <v>39</v>
      </c>
    </row>
  </sheetData>
  <mergeCells count="5">
    <mergeCell ref="A41:B41"/>
    <mergeCell ref="E2:F2"/>
    <mergeCell ref="E3:F3"/>
    <mergeCell ref="B5:E6"/>
    <mergeCell ref="B8:C8"/>
  </mergeCells>
  <pageMargins left="0.25" right="0.25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abSelected="1" topLeftCell="A10" zoomScaleNormal="100" workbookViewId="0">
      <selection activeCell="D24" sqref="D24"/>
    </sheetView>
  </sheetViews>
  <sheetFormatPr defaultRowHeight="15" x14ac:dyDescent="0.25"/>
  <cols>
    <col min="1" max="1" width="4.28515625" customWidth="1"/>
    <col min="2" max="2" width="28.140625" customWidth="1"/>
    <col min="3" max="3" width="12.28515625" customWidth="1"/>
    <col min="4" max="4" width="12.140625" customWidth="1"/>
    <col min="5" max="5" width="16.5703125" customWidth="1"/>
    <col min="6" max="6" width="13.140625" customWidth="1"/>
  </cols>
  <sheetData>
    <row r="1" spans="1:13" x14ac:dyDescent="0.25">
      <c r="E1" s="29" t="s">
        <v>52</v>
      </c>
      <c r="F1" s="29"/>
    </row>
    <row r="2" spans="1:13" ht="57" customHeight="1" x14ac:dyDescent="0.25">
      <c r="E2" s="29"/>
      <c r="F2" s="29"/>
    </row>
    <row r="3" spans="1:13" x14ac:dyDescent="0.25">
      <c r="E3" s="29" t="s">
        <v>53</v>
      </c>
      <c r="F3" s="29"/>
    </row>
    <row r="4" spans="1:13" ht="46.5" customHeight="1" x14ac:dyDescent="0.25">
      <c r="E4" s="29"/>
      <c r="F4" s="29"/>
    </row>
    <row r="6" spans="1:13" ht="15" customHeight="1" x14ac:dyDescent="0.25">
      <c r="A6" s="8"/>
      <c r="B6" s="32" t="s">
        <v>57</v>
      </c>
      <c r="C6" s="32"/>
      <c r="D6" s="32"/>
      <c r="E6" s="32"/>
      <c r="F6" s="8"/>
      <c r="G6" s="8"/>
      <c r="H6" s="8"/>
      <c r="I6" s="8"/>
      <c r="J6" s="8"/>
      <c r="K6" s="8"/>
      <c r="L6" s="8"/>
      <c r="M6" s="8"/>
    </row>
    <row r="7" spans="1:13" ht="29.25" customHeight="1" x14ac:dyDescent="0.25">
      <c r="A7" s="8"/>
      <c r="B7" s="32"/>
      <c r="C7" s="32"/>
      <c r="D7" s="32"/>
      <c r="E7" s="32"/>
      <c r="F7" s="8"/>
      <c r="G7" s="8"/>
      <c r="H7" s="8"/>
      <c r="I7" s="8"/>
      <c r="J7" s="8"/>
      <c r="K7" s="8"/>
      <c r="L7" s="8"/>
      <c r="M7" s="8"/>
    </row>
    <row r="8" spans="1:13" ht="10.5" customHeight="1" x14ac:dyDescent="0.25">
      <c r="A8" s="8"/>
      <c r="B8" s="12"/>
      <c r="C8" s="12"/>
      <c r="D8" s="12"/>
      <c r="E8" s="12"/>
      <c r="F8" s="8"/>
      <c r="G8" s="8"/>
      <c r="H8" s="8"/>
      <c r="I8" s="8"/>
      <c r="J8" s="8"/>
      <c r="K8" s="8"/>
      <c r="L8" s="8"/>
      <c r="M8" s="8"/>
    </row>
    <row r="9" spans="1:13" ht="17.25" customHeight="1" x14ac:dyDescent="0.25">
      <c r="B9" s="33" t="s">
        <v>42</v>
      </c>
      <c r="C9" s="33"/>
      <c r="D9" s="1">
        <f>C29</f>
        <v>59</v>
      </c>
    </row>
    <row r="10" spans="1:13" ht="6.75" customHeight="1" x14ac:dyDescent="0.25">
      <c r="B10" s="2"/>
      <c r="C10" s="2"/>
    </row>
    <row r="11" spans="1:13" ht="46.5" customHeight="1" x14ac:dyDescent="0.25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5"/>
    </row>
    <row r="12" spans="1:13" x14ac:dyDescent="0.25">
      <c r="A12" s="3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5"/>
    </row>
    <row r="13" spans="1:13" ht="20.25" customHeight="1" x14ac:dyDescent="0.25">
      <c r="A13" s="7">
        <v>1</v>
      </c>
      <c r="B13" s="6" t="s">
        <v>12</v>
      </c>
      <c r="C13" s="7">
        <v>1</v>
      </c>
      <c r="D13" s="7">
        <v>1</v>
      </c>
      <c r="E13" s="7">
        <v>180000</v>
      </c>
      <c r="F13" s="7">
        <f>D13*E13</f>
        <v>180000</v>
      </c>
    </row>
    <row r="14" spans="1:13" ht="36" customHeight="1" x14ac:dyDescent="0.25">
      <c r="A14" s="7">
        <v>2</v>
      </c>
      <c r="B14" s="6" t="s">
        <v>43</v>
      </c>
      <c r="C14" s="7">
        <v>1</v>
      </c>
      <c r="D14" s="7">
        <v>1</v>
      </c>
      <c r="E14" s="7">
        <v>140000</v>
      </c>
      <c r="F14" s="7">
        <f t="shared" ref="F14:F27" si="0">D14*E14</f>
        <v>140000</v>
      </c>
    </row>
    <row r="15" spans="1:13" ht="30.75" customHeight="1" x14ac:dyDescent="0.25">
      <c r="A15" s="7">
        <v>3</v>
      </c>
      <c r="B15" s="6" t="s">
        <v>22</v>
      </c>
      <c r="C15" s="7">
        <v>1</v>
      </c>
      <c r="D15" s="7">
        <v>1</v>
      </c>
      <c r="E15" s="7">
        <v>150000</v>
      </c>
      <c r="F15" s="7">
        <f>D15*E15</f>
        <v>150000</v>
      </c>
    </row>
    <row r="16" spans="1:13" ht="36" customHeight="1" x14ac:dyDescent="0.25">
      <c r="A16" s="7">
        <v>4</v>
      </c>
      <c r="B16" s="6" t="s">
        <v>8</v>
      </c>
      <c r="C16" s="7">
        <v>2</v>
      </c>
      <c r="D16" s="13">
        <v>1.5</v>
      </c>
      <c r="E16" s="7">
        <v>125000</v>
      </c>
      <c r="F16" s="7">
        <f>D16*E16</f>
        <v>187500</v>
      </c>
    </row>
    <row r="17" spans="1:13" ht="38.25" customHeight="1" x14ac:dyDescent="0.25">
      <c r="A17" s="23">
        <v>5</v>
      </c>
      <c r="B17" s="24" t="s">
        <v>44</v>
      </c>
      <c r="C17" s="25">
        <v>26</v>
      </c>
      <c r="D17" s="26" t="s">
        <v>54</v>
      </c>
      <c r="E17" s="23">
        <v>130000</v>
      </c>
      <c r="F17" s="23">
        <f>E17*25.5</f>
        <v>3315000</v>
      </c>
    </row>
    <row r="18" spans="1:13" ht="33" customHeight="1" x14ac:dyDescent="0.25">
      <c r="A18" s="23">
        <v>6</v>
      </c>
      <c r="B18" s="24" t="s">
        <v>45</v>
      </c>
      <c r="C18" s="23">
        <v>16</v>
      </c>
      <c r="D18" s="26" t="s">
        <v>55</v>
      </c>
      <c r="E18" s="23">
        <v>130000</v>
      </c>
      <c r="F18" s="23">
        <f>E18*15.5</f>
        <v>2015000</v>
      </c>
    </row>
    <row r="19" spans="1:13" ht="34.5" customHeight="1" x14ac:dyDescent="0.25">
      <c r="A19" s="7">
        <v>7</v>
      </c>
      <c r="B19" s="6" t="s">
        <v>46</v>
      </c>
      <c r="C19" s="7">
        <v>1</v>
      </c>
      <c r="D19" s="14">
        <v>1</v>
      </c>
      <c r="E19" s="7">
        <v>130000</v>
      </c>
      <c r="F19" s="7">
        <f t="shared" ref="F19" si="1">D19*E19</f>
        <v>130000</v>
      </c>
    </row>
    <row r="20" spans="1:13" x14ac:dyDescent="0.25">
      <c r="A20" s="7">
        <v>8</v>
      </c>
      <c r="B20" s="6" t="s">
        <v>47</v>
      </c>
      <c r="C20" s="7">
        <v>1</v>
      </c>
      <c r="D20" s="7">
        <v>1</v>
      </c>
      <c r="E20" s="7">
        <v>130000</v>
      </c>
      <c r="F20" s="7">
        <v>130000</v>
      </c>
    </row>
    <row r="21" spans="1:13" x14ac:dyDescent="0.25">
      <c r="A21" s="7">
        <v>9</v>
      </c>
      <c r="B21" s="15" t="s">
        <v>48</v>
      </c>
      <c r="C21" s="7">
        <v>2</v>
      </c>
      <c r="D21" s="7">
        <v>2</v>
      </c>
      <c r="E21" s="7">
        <v>130000</v>
      </c>
      <c r="F21" s="7">
        <f>D21*E21</f>
        <v>260000</v>
      </c>
    </row>
    <row r="22" spans="1:13" x14ac:dyDescent="0.25">
      <c r="A22" s="7">
        <v>10</v>
      </c>
      <c r="B22" s="6" t="s">
        <v>23</v>
      </c>
      <c r="C22" s="7">
        <v>1</v>
      </c>
      <c r="D22" s="7">
        <v>1</v>
      </c>
      <c r="E22" s="7">
        <v>128000</v>
      </c>
      <c r="F22" s="7">
        <f t="shared" si="0"/>
        <v>128000</v>
      </c>
    </row>
    <row r="23" spans="1:13" x14ac:dyDescent="0.25">
      <c r="A23" s="7">
        <v>11</v>
      </c>
      <c r="B23" s="6" t="s">
        <v>49</v>
      </c>
      <c r="C23" s="7">
        <v>1</v>
      </c>
      <c r="D23" s="7">
        <v>1</v>
      </c>
      <c r="E23" s="7">
        <v>128000</v>
      </c>
      <c r="F23" s="7">
        <f t="shared" si="0"/>
        <v>128000</v>
      </c>
    </row>
    <row r="24" spans="1:13" x14ac:dyDescent="0.25">
      <c r="A24" s="7">
        <v>12</v>
      </c>
      <c r="B24" s="6" t="s">
        <v>6</v>
      </c>
      <c r="C24" s="7">
        <v>2</v>
      </c>
      <c r="D24" s="7">
        <v>2</v>
      </c>
      <c r="E24" s="7">
        <v>125000</v>
      </c>
      <c r="F24" s="7">
        <f t="shared" si="0"/>
        <v>250000</v>
      </c>
    </row>
    <row r="25" spans="1:13" x14ac:dyDescent="0.25">
      <c r="A25" s="7">
        <v>13</v>
      </c>
      <c r="B25" s="6" t="s">
        <v>38</v>
      </c>
      <c r="C25" s="7">
        <v>1</v>
      </c>
      <c r="D25" s="7">
        <v>1</v>
      </c>
      <c r="E25" s="7">
        <v>125000</v>
      </c>
      <c r="F25" s="7">
        <f t="shared" si="0"/>
        <v>125000</v>
      </c>
    </row>
    <row r="26" spans="1:13" x14ac:dyDescent="0.25">
      <c r="A26" s="7">
        <v>14</v>
      </c>
      <c r="B26" s="9" t="s">
        <v>9</v>
      </c>
      <c r="C26" s="7">
        <v>1</v>
      </c>
      <c r="D26" s="16" t="s">
        <v>50</v>
      </c>
      <c r="E26" s="7">
        <v>125000</v>
      </c>
      <c r="F26" s="7">
        <v>62500</v>
      </c>
    </row>
    <row r="27" spans="1:13" x14ac:dyDescent="0.25">
      <c r="A27" s="7">
        <v>15</v>
      </c>
      <c r="B27" s="6" t="s">
        <v>51</v>
      </c>
      <c r="C27" s="7">
        <v>1</v>
      </c>
      <c r="D27" s="7">
        <v>1</v>
      </c>
      <c r="E27" s="7">
        <v>125000</v>
      </c>
      <c r="F27" s="7">
        <f t="shared" si="0"/>
        <v>125000</v>
      </c>
    </row>
    <row r="28" spans="1:13" x14ac:dyDescent="0.25">
      <c r="A28" s="7">
        <v>16</v>
      </c>
      <c r="B28" s="6" t="s">
        <v>29</v>
      </c>
      <c r="C28" s="7">
        <v>1</v>
      </c>
      <c r="D28" s="7">
        <v>1</v>
      </c>
      <c r="E28" s="7">
        <v>125000</v>
      </c>
      <c r="F28" s="7">
        <f>D28*E28</f>
        <v>125000</v>
      </c>
    </row>
    <row r="29" spans="1:13" x14ac:dyDescent="0.25">
      <c r="A29" s="27" t="s">
        <v>37</v>
      </c>
      <c r="B29" s="28"/>
      <c r="C29" s="7">
        <f>SUM(C13:C28)</f>
        <v>59</v>
      </c>
      <c r="D29" s="17">
        <v>57</v>
      </c>
      <c r="E29" s="7"/>
      <c r="F29" s="7">
        <f>SUM(F13:F28)</f>
        <v>7451000</v>
      </c>
    </row>
    <row r="30" spans="1:13" x14ac:dyDescent="0.25">
      <c r="A30" s="8"/>
      <c r="B30" s="8"/>
      <c r="C30" s="8"/>
      <c r="D30" s="8"/>
      <c r="E30" s="8"/>
      <c r="F30" s="11" t="s">
        <v>39</v>
      </c>
    </row>
    <row r="31" spans="1:13" ht="18" x14ac:dyDescent="0.25">
      <c r="A31" s="18"/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8"/>
    </row>
    <row r="32" spans="1:13" x14ac:dyDescent="0.25">
      <c r="A32" s="20"/>
      <c r="B32" s="10"/>
      <c r="C32" s="10"/>
      <c r="D32" s="10"/>
      <c r="E32" s="10"/>
      <c r="F32" s="10"/>
      <c r="G32" s="10"/>
      <c r="H32" s="8"/>
      <c r="I32" s="8"/>
      <c r="J32" s="18"/>
      <c r="K32" s="18"/>
      <c r="L32" s="18"/>
      <c r="M32" s="8"/>
    </row>
    <row r="33" spans="1:12" ht="11.25" customHeight="1" x14ac:dyDescent="0.25">
      <c r="A33" s="18"/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6" spans="1:12" x14ac:dyDescent="0.25">
      <c r="B36" s="34"/>
      <c r="C36" s="34"/>
      <c r="D36" s="34"/>
      <c r="E36" s="34"/>
    </row>
  </sheetData>
  <mergeCells count="6">
    <mergeCell ref="E1:F2"/>
    <mergeCell ref="E3:F4"/>
    <mergeCell ref="B6:E7"/>
    <mergeCell ref="B9:C9"/>
    <mergeCell ref="A29:B29"/>
    <mergeCell ref="B36:E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Եղվարդի 1 մանկ</vt:lpstr>
      <vt:lpstr>Քաս արվ դպ</vt:lpstr>
      <vt:lpstr>'Քաս արվ դպ'!Print_Area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2024-10-17T08:46:01Z</dcterms:modified>
</cp:coreProperties>
</file>