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910"/>
  </bookViews>
  <sheets>
    <sheet name="ավագանի" sheetId="9" r:id="rId1"/>
    <sheet name="Եղվարդ" sheetId="10" r:id="rId2"/>
    <sheet name="Զովունի" sheetId="11" r:id="rId3"/>
    <sheet name="Պռոշյան" sheetId="12" r:id="rId4"/>
    <sheet name="Քասախ" sheetId="13" r:id="rId5"/>
    <sheet name="Արագյուղ" sheetId="14" r:id="rId6"/>
    <sheet name="Սարալանջ" sheetId="15" r:id="rId7"/>
    <sheet name="Բուժական" sheetId="16" r:id="rId8"/>
    <sheet name="Զորավան" sheetId="1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7" l="1"/>
  <c r="E7" i="14"/>
  <c r="E9" i="13"/>
  <c r="E8" i="12"/>
  <c r="E6" i="11"/>
  <c r="E8" i="10"/>
  <c r="E6" i="16"/>
  <c r="E5" i="15"/>
  <c r="D6" i="16" l="1"/>
  <c r="D5" i="15"/>
  <c r="D7" i="14"/>
  <c r="D9" i="13"/>
  <c r="D8" i="12" l="1"/>
  <c r="D6" i="11"/>
  <c r="D8" i="10"/>
</calcChain>
</file>

<file path=xl/sharedStrings.xml><?xml version="1.0" encoding="utf-8"?>
<sst xmlns="http://schemas.openxmlformats.org/spreadsheetml/2006/main" count="382" uniqueCount="207">
  <si>
    <t>%</t>
  </si>
  <si>
    <t>Եղվարդ</t>
  </si>
  <si>
    <t>մասնակից բնակավայրերը</t>
  </si>
  <si>
    <t>ծրագրի անվանումը</t>
  </si>
  <si>
    <t>ծրագրի ընդհանուր արժեքը</t>
  </si>
  <si>
    <t>համայնքի մասնակցությունը</t>
  </si>
  <si>
    <t>այլ ներդրող</t>
  </si>
  <si>
    <t>Երկարություն</t>
  </si>
  <si>
    <t>փողոցներ</t>
  </si>
  <si>
    <t>գումարը</t>
  </si>
  <si>
    <t>Հ/հ</t>
  </si>
  <si>
    <t>Եղվարդ քաղաքի, Պռոշյան, Քասախ, Բուժական, Արագյուղ, Սարալանջ բնակավայրերի փողոցային լուսավորության համակարգի կառուցման աշխատանքներ</t>
  </si>
  <si>
    <t xml:space="preserve">Եղվարդ,Պռոշյան, Քասախ, Բուժական, Արագյուղ, Սարալանջ </t>
  </si>
  <si>
    <t>Հովհաննես Շիրազ</t>
  </si>
  <si>
    <t>1200մ</t>
  </si>
  <si>
    <t>Պռոշյան</t>
  </si>
  <si>
    <t>5-րդ փողոց 5-րդ նրբանցք</t>
  </si>
  <si>
    <t>250մ</t>
  </si>
  <si>
    <t>Գայի փողոց 3-րդ նրբանցք</t>
  </si>
  <si>
    <t>425մ</t>
  </si>
  <si>
    <t xml:space="preserve">Չաուշի փողոց 12-րդ նրբանցք </t>
  </si>
  <si>
    <t>110մ</t>
  </si>
  <si>
    <t xml:space="preserve">Չաուշի փողոց 10-րդ նրբանցք </t>
  </si>
  <si>
    <t>420մ</t>
  </si>
  <si>
    <t xml:space="preserve">6-րդ փողոց 13-րդ նրբանցք </t>
  </si>
  <si>
    <t>400մ</t>
  </si>
  <si>
    <t>5-4-րդ նրբ. մինչև Չաուշի փողոց</t>
  </si>
  <si>
    <t>200մ</t>
  </si>
  <si>
    <t>Քասախ</t>
  </si>
  <si>
    <t xml:space="preserve">Տերյան փողոցի </t>
  </si>
  <si>
    <t>900մ</t>
  </si>
  <si>
    <t>Փարաջանովի 2-րդ փողոց</t>
  </si>
  <si>
    <t>450մ</t>
  </si>
  <si>
    <t>Վ. Սարգսյան, Շ. Ազնավուր փողոցներ</t>
  </si>
  <si>
    <t xml:space="preserve">Ե. Չարենցի 5-րդ փողոց </t>
  </si>
  <si>
    <t>120մ</t>
  </si>
  <si>
    <t xml:space="preserve">Ուռենիների նրբանցք </t>
  </si>
  <si>
    <t>180մ</t>
  </si>
  <si>
    <t>Մուշի 5-րդ և Սոսեի փողոցներ</t>
  </si>
  <si>
    <t>500մ</t>
  </si>
  <si>
    <t>Բուժական</t>
  </si>
  <si>
    <t>1-ին փողոց 4-րդ փկղ</t>
  </si>
  <si>
    <t>1-ին փողոց 3-րդ փկղ․</t>
  </si>
  <si>
    <t>1-ին փողոց 3-րդ նրբ․</t>
  </si>
  <si>
    <t>1-ին փողոց 2-րդ փկղ․</t>
  </si>
  <si>
    <t xml:space="preserve">1-ին փողոց 1-ին նրբանցք </t>
  </si>
  <si>
    <t>Արագյուղ</t>
  </si>
  <si>
    <t>1-ին, 3-րդ, 8-րդ և 9-րդ փողոցներ</t>
  </si>
  <si>
    <t>Եղվարդ քաղաքի, Քասախ, Պռոշյան, Արագյուղ բնակավայրերի խմելու ջրագծերի բարելավման աշխատանքներ</t>
  </si>
  <si>
    <t>Եղվարդ, Քասախ, Պռոշյան, Արագյուղ</t>
  </si>
  <si>
    <t>86,000,000</t>
  </si>
  <si>
    <t xml:space="preserve">30 100 000 </t>
  </si>
  <si>
    <t>35%</t>
  </si>
  <si>
    <t>55%</t>
  </si>
  <si>
    <t xml:space="preserve">Հ. Շիրազի փողոց </t>
  </si>
  <si>
    <t>3200մ</t>
  </si>
  <si>
    <t xml:space="preserve">Ե. Չարենց, Վ. Սարգսյան </t>
  </si>
  <si>
    <t>2800մ</t>
  </si>
  <si>
    <t>5-րդ փողոց 13-րդ նրբանցք</t>
  </si>
  <si>
    <t>6-րդ փողոց 6-րդ նրբանցք</t>
  </si>
  <si>
    <t xml:space="preserve">820մ </t>
  </si>
  <si>
    <t>9-րդ փողոց</t>
  </si>
  <si>
    <t>650մ</t>
  </si>
  <si>
    <t>Եղվարդ քաղաք</t>
  </si>
  <si>
    <t>Ազատամարտիկներ թաղամաս</t>
  </si>
  <si>
    <t>1260մ</t>
  </si>
  <si>
    <t>100,000,000</t>
  </si>
  <si>
    <t>35,000,000</t>
  </si>
  <si>
    <t>Քասախ, Պռոշյան</t>
  </si>
  <si>
    <t>Բազմաբնակարան շենքերի տանիքների և շքամուտքերի վերանորոգում</t>
  </si>
  <si>
    <t xml:space="preserve">Երևանյան 2, Գամի 1,3 և Բարեկամության 2 </t>
  </si>
  <si>
    <t>2000քմ</t>
  </si>
  <si>
    <t>Ս. Ջալալյան փողոցի N 12 (690քմ) և N 14 (750քմ) շենքերի, Ա. Ստեփանյան փողոցի N 1 (650քմ) և N 7 (700քմ) շենքերի, Ռ. Սաֆարյան փողոցի N 1 (780քմ) շենքի և Վ. Սարգսյան N 7 (877քմ)</t>
  </si>
  <si>
    <t>4447քմ</t>
  </si>
  <si>
    <t>290,000,000</t>
  </si>
  <si>
    <t>188,500,000</t>
  </si>
  <si>
    <t>60%</t>
  </si>
  <si>
    <t xml:space="preserve">14,500,000 </t>
  </si>
  <si>
    <t>5%</t>
  </si>
  <si>
    <t>Եղվարդ, Զովունի, Պռոշյան, Բուժական, Արագյուղ, Սարալանջ</t>
  </si>
  <si>
    <t>Եղվարդ քաղաքի, Զովունի, Պռոշյան, Բուժական, Արագյուղ և Սարալանջ բնակավայրերի ոռոգման ցանցի կառուցում</t>
  </si>
  <si>
    <t xml:space="preserve">Թեղուտ </t>
  </si>
  <si>
    <t>1600մ</t>
  </si>
  <si>
    <t xml:space="preserve">Հովհաննես Շիրազ </t>
  </si>
  <si>
    <t>6500մ</t>
  </si>
  <si>
    <t>Զովունի</t>
  </si>
  <si>
    <t xml:space="preserve">2կմ </t>
  </si>
  <si>
    <t xml:space="preserve"> 6-րդ փողոցի հարակից բակեր </t>
  </si>
  <si>
    <t>18-րդ, 4-րդ փողոցների հարակից բակեր</t>
  </si>
  <si>
    <t xml:space="preserve">Չաուշի փ. 9-րդ նրբանցք, Չաուշի փողոց 5-րդ և 6-րդ նրբանցքներ </t>
  </si>
  <si>
    <t>564մ</t>
  </si>
  <si>
    <t>2-րդ փողոց</t>
  </si>
  <si>
    <t>800մ</t>
  </si>
  <si>
    <t>1-ին և 3-րդ փողոցներ</t>
  </si>
  <si>
    <t>Սարալանջ</t>
  </si>
  <si>
    <t>200գմ</t>
  </si>
  <si>
    <t>30,100,000</t>
  </si>
  <si>
    <t>Եղվարդ քաղաքի, Զովունի, Քասախ, Պռոշյան, Արագյուղ, Բուժական, Սարալանջ, Զորավան բնակավայրերի ասֆալտապատման աշխատանքներ</t>
  </si>
  <si>
    <t>Եղվարդ, Զովունի, Պռոշյան, Քասախ, Արագյուղ, Բուժական, Սարալանջ, Զորավան</t>
  </si>
  <si>
    <t>6</t>
  </si>
  <si>
    <t xml:space="preserve">Արայի 1-ին թաղամասի 1-ին, 2-րդ, 3-րդ, 4-րդ նրբանցքները (1650մ), Չարենցի փ 3-րդ նրբանցք (1000մ), Շահումյան (300մ), Շիրակի (800մ), Ազատամարտիկների (1000մ), Երևանյան (1500մ), Առափնյա (900մ), Պռոշյան (1000մ), Գագարինի (1200մ) </t>
  </si>
  <si>
    <t>9350մ, 51425քմ</t>
  </si>
  <si>
    <t>36-րդ և 37-րդ (1330մ), 33-րդ (800մ), 28-րդ (420մ), 27-րդ (640մ), 13-րդ (520մ), 4-րդ (1400մ) փողոցներ</t>
  </si>
  <si>
    <t>5110մ, 28105քմ</t>
  </si>
  <si>
    <t>Վ. Սարգսյան, Շ. Ազնավուր (1200մ), Ֆիդայինների 2-րդ նրբանցք (200մ), Մուշի 10-րդ փողոց, Զ. Անդրանիկի 2-րդ փողոց (650մ), Ե. Չարենցի 6-րդ փողոց (130մ), Արաբկիր փ. 1-ին և 2-րդ նրբանցքներ (120մ), Թումանյան փողոց 1-ին և 3-րդ փակուղիները (250մ)</t>
  </si>
  <si>
    <t>2900մ, 15950քմ</t>
  </si>
  <si>
    <t xml:space="preserve">1050մ, 5775քմ </t>
  </si>
  <si>
    <t>Անդրանիկի և Երևանյան փողոցները (1050մ)</t>
  </si>
  <si>
    <t>Զորավան</t>
  </si>
  <si>
    <t xml:space="preserve"> 2-րդ փողոց</t>
  </si>
  <si>
    <t>1-ին  փողոց</t>
  </si>
  <si>
    <t>560մ, 3080քմ</t>
  </si>
  <si>
    <t>800գծմ</t>
  </si>
  <si>
    <t xml:space="preserve">600մ, 3300քմ </t>
  </si>
  <si>
    <t xml:space="preserve">1700մ, 9350քմ </t>
  </si>
  <si>
    <t xml:space="preserve">1,352,500,000 </t>
  </si>
  <si>
    <t>879,125,000</t>
  </si>
  <si>
    <t>65%</t>
  </si>
  <si>
    <t>Զովունի բնակավայրի երաժշտական դպրոցին կից մասնաշենքի կառուցում</t>
  </si>
  <si>
    <t>Զովունի գյուղ</t>
  </si>
  <si>
    <t>350,000,000</t>
  </si>
  <si>
    <t xml:space="preserve">227,500,000 </t>
  </si>
  <si>
    <t>500,000,000</t>
  </si>
  <si>
    <t>150,000,000</t>
  </si>
  <si>
    <t>30%</t>
  </si>
  <si>
    <t>Բուժական բնակավայրի մշակույթի տան վերանորոգում</t>
  </si>
  <si>
    <t>Եղվարդ քաղաքի կոյուղու (ջրահեռացման) ցանցի վերակառուցում</t>
  </si>
  <si>
    <t>Եղվարդ քաղաքի, Քասախ, Պռոշյան և Արագյուղ բնակավայրի գազաֆիկացման աշխատանքներ</t>
  </si>
  <si>
    <t>Զովունի, Քասախ</t>
  </si>
  <si>
    <t>Հ. Շիրազ (1470մ), Ազատամարտիկներ 1,2,3 (2100մ), Արայի թաղամաս (1000մ)</t>
  </si>
  <si>
    <t>4570մ</t>
  </si>
  <si>
    <t>Վ.  Սարգսյան, Վ. Սարգսյան 3-րդ փ., Ա. Հարությունյան, Ա. Հարությունյան 1-ին և 2-րդ փ., Ա. Հարությունյան 3-րդ, 4-րդ, 6-րդ փ., Վ. Սարգսյան 4-րդ, Գ. Նժդեհ, Շ. Ազնավուրի, Շ. Ազնավուրի 3-րդ, 5-րդ փողոցներ</t>
  </si>
  <si>
    <t>5210մ</t>
  </si>
  <si>
    <t>6-րդ և 8-րդ փողոցներ</t>
  </si>
  <si>
    <t xml:space="preserve"> Գ. Չաուշ փողոց 17-րդ նրբանցք</t>
  </si>
  <si>
    <t>1-ին փողոց թիվ 35</t>
  </si>
  <si>
    <t>164․59քմ (1 հարկանի կառույց է)</t>
  </si>
  <si>
    <t xml:space="preserve">    </t>
  </si>
  <si>
    <t>Քասախ բնակավայրի մանկապարտեզի բակի բարեկարգման աշխատաքներ</t>
  </si>
  <si>
    <t xml:space="preserve"> Զովունի բնակավայրի մանկապարտեզի նոր մասնաշենքի կառուցում </t>
  </si>
  <si>
    <t>43․094․898</t>
  </si>
  <si>
    <t>12,928,469</t>
  </si>
  <si>
    <t>7-րդ փողոց 127 շենք</t>
  </si>
  <si>
    <t>6-րդ փողոց 129 շենք</t>
  </si>
  <si>
    <t>Գ․ Նժդեհ</t>
  </si>
  <si>
    <t>1000քմ</t>
  </si>
  <si>
    <t>Բնակավայր</t>
  </si>
  <si>
    <t>Ծրագրի անվանումը</t>
  </si>
  <si>
    <t>բնակավայրի համար նախատեսված գումար</t>
  </si>
  <si>
    <t>Համայնքի մասնաբաժին</t>
  </si>
  <si>
    <t>Փողոցները</t>
  </si>
  <si>
    <t>լուսավորության համակարգի կառուցման աշխատանքներ</t>
  </si>
  <si>
    <t>Հ. Շիրազ 1200մ</t>
  </si>
  <si>
    <t>խմելու ջրագծերի բարելավման աշխատանքներ</t>
  </si>
  <si>
    <t>Հ. Շիրազ 3200մ</t>
  </si>
  <si>
    <t>կոյուղու (ջրահեռացման) ցանցի վերակառուցում</t>
  </si>
  <si>
    <t>Ազատամարտիկների թաղամաս 1260մ</t>
  </si>
  <si>
    <t>ոռոգման ցանցի կառուցում</t>
  </si>
  <si>
    <t>Թեղուտ 1600մ, Հովհաննես Շիրազ 6500մ</t>
  </si>
  <si>
    <t>ասֆալտապատման աշխատանքներ</t>
  </si>
  <si>
    <t>գազաֆիկացման աշխատանքներ</t>
  </si>
  <si>
    <t>225․000․000</t>
  </si>
  <si>
    <t>Ընդ․</t>
  </si>
  <si>
    <t xml:space="preserve"> 6-րդ փողոցի հարակից բակեր, 18-րդ, 4-րդ փողոցների հարակից բակեր 4կմ</t>
  </si>
  <si>
    <t>36-րդ և 37-րդ (1330մ), 33-րդ (800մ), 28-րդ (420մ), 27-րդ (640մ), 13-րդ (520մ), 4-րդ (1400մ) փողոցներ 5110մ, 28105քմ</t>
  </si>
  <si>
    <t>Զովունի բնակավայրի մանկապարտեզի նոր մասնաշենքի կառուցում</t>
  </si>
  <si>
    <t xml:space="preserve">   </t>
  </si>
  <si>
    <t>փողոցային լուսավորության համակարգի կառուցման աշխատանքներ</t>
  </si>
  <si>
    <t>5-րդ փողոց 5-րդ նրբանցք, Գայի փողոց 3-րդ նրբանցք, Չաուշի փողոց 12-րդ նրբանցք,Չաուշի փողոց 10-րդ նրբանցք, 6-րդ փողոց 13-րդ նրբանցք, 5-4-րդ նրբ. մինչև Չաուշի փողոց (1805մ)</t>
  </si>
  <si>
    <t>5-րդ փողոց 13-րդ նրբանցք,6-րդ փողոց 6-րդ նրբանցք (820մ)</t>
  </si>
  <si>
    <t>Չաուշի փ. 9-րդ նրբանցք, Չաուշի փողոց 5-րդ և 6-րդ նրբանցքներ (564մ)</t>
  </si>
  <si>
    <t>Երևանյան 2, Գամի 1,3 և Բարեկամության 2 (2000քմ)</t>
  </si>
  <si>
    <t xml:space="preserve">Տերյան փողոց (900մ), Փարաջանովի 2-րդ փողոց (450մ), Վ, Սարգսյան, Շ․ Ազնավուր (400մ), Ե, Չարենց 5-րդ փողոց (120մ), Ուռենիներ նրբ․ (180մ), Մուշի 5-րդ և Սոսեի փողոցներ (500մ) </t>
  </si>
  <si>
    <t>Ե. Չարենց, Վ. Սարգսյան 2800մ</t>
  </si>
  <si>
    <t>Գ․ Նժդեհ փողոց</t>
  </si>
  <si>
    <t>9-րդ փողոց (650մ)</t>
  </si>
  <si>
    <t>1-ին և 3-րդ փողոցներ (800մ)</t>
  </si>
  <si>
    <t>9-րդ փողոց (560մ, 3080քմ)</t>
  </si>
  <si>
    <t>123,750,000</t>
  </si>
  <si>
    <t>1-ին փողոց</t>
  </si>
  <si>
    <t>250գծմ</t>
  </si>
  <si>
    <t>1-ին փողոց (250գծմ)</t>
  </si>
  <si>
    <t>դաշտամիջյան հատված</t>
  </si>
  <si>
    <t>դաշտամիջյան հատված (200գմ)</t>
  </si>
  <si>
    <t>1-ին փողոց 4-րդ փկղ․, 1-ին փողոց 3-րդ փկղ․, 1-ին փողոց2-րդ փկղ․, 1-ին փողոց 1-ին նրբանցք (1200մ)</t>
  </si>
  <si>
    <t>2-րդ փողոց (500մ)</t>
  </si>
  <si>
    <t xml:space="preserve"> 2-րդ փողոց (600մ, 3300քմ )</t>
  </si>
  <si>
    <t>1-ին փողոց թիվ 35 164․59քմ (1 հարկանի կառույց է)</t>
  </si>
  <si>
    <t xml:space="preserve">1-ին  փողոց 1700մ, 9350քմ </t>
  </si>
  <si>
    <t>2</t>
  </si>
  <si>
    <t>.</t>
  </si>
  <si>
    <t>47,080,000</t>
  </si>
  <si>
    <t>3,960,000</t>
  </si>
  <si>
    <t>53,625,000</t>
  </si>
  <si>
    <t>80,000,000</t>
  </si>
  <si>
    <t xml:space="preserve">Բուժական </t>
  </si>
  <si>
    <t>52,000,000</t>
  </si>
  <si>
    <t>Քասախի ֆուտբոլի դաշտի հիմնանորոգման աշխատանքներ</t>
  </si>
  <si>
    <t>700,000,000</t>
  </si>
  <si>
    <t>455,000,000</t>
  </si>
  <si>
    <t>1700քմ</t>
  </si>
  <si>
    <t>Վ․ Սարգսյան փողոց 2-րդ շինություն</t>
  </si>
  <si>
    <t>5000քմ</t>
  </si>
  <si>
    <t>2000մ</t>
  </si>
  <si>
    <t>5-րդ, 6-րդ, 8-րդ և 7-րդ փողոցներ</t>
  </si>
  <si>
    <t>5-րդ, 6-րդ, 8-րդ և 7-րդ փողոցներ (800գծմ)</t>
  </si>
  <si>
    <t>380մ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</si>
</sst>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9"/>
      <color rgb="FF000000"/>
      <name val="GHEA Grapalat"/>
      <family val="3"/>
    </font>
    <font>
      <b/>
      <sz val="9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GHEA Grapalat"/>
      <family val="3"/>
    </font>
    <font>
      <b/>
      <i/>
      <sz val="10"/>
      <color rgb="FF000000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CE6F2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49" fontId="2" fillId="4" borderId="1" xfId="0" applyNumberFormat="1" applyFont="1" applyFill="1" applyBorder="1" applyAlignment="1">
      <alignment horizontal="left" vertical="center" wrapText="1" inden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3" fontId="5" fillId="5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3" fontId="7" fillId="6" borderId="1" xfId="0" applyNumberFormat="1" applyFont="1" applyFill="1" applyBorder="1"/>
    <xf numFmtId="9" fontId="2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6" borderId="3" xfId="0" applyFont="1" applyFill="1" applyBorder="1"/>
    <xf numFmtId="3" fontId="8" fillId="6" borderId="3" xfId="0" applyNumberFormat="1" applyFont="1" applyFill="1" applyBorder="1"/>
    <xf numFmtId="3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/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K54" sqref="K54"/>
    </sheetView>
  </sheetViews>
  <sheetFormatPr defaultRowHeight="15" x14ac:dyDescent="0.25"/>
  <cols>
    <col min="1" max="1" width="4.5703125" bestFit="1" customWidth="1"/>
    <col min="2" max="2" width="23.5703125" customWidth="1"/>
    <col min="3" max="3" width="20.7109375" customWidth="1"/>
    <col min="4" max="4" width="12.28515625" customWidth="1"/>
    <col min="5" max="5" width="11.42578125" bestFit="1" customWidth="1"/>
    <col min="6" max="6" width="5.140625" bestFit="1" customWidth="1"/>
    <col min="7" max="7" width="9.42578125" bestFit="1" customWidth="1"/>
    <col min="8" max="8" width="3.7109375" bestFit="1" customWidth="1"/>
    <col min="9" max="9" width="10.42578125" bestFit="1" customWidth="1"/>
    <col min="10" max="10" width="27.42578125" bestFit="1" customWidth="1"/>
    <col min="11" max="11" width="16.5703125" bestFit="1" customWidth="1"/>
    <col min="12" max="12" width="12.42578125" bestFit="1" customWidth="1"/>
  </cols>
  <sheetData>
    <row r="1" spans="1:11" x14ac:dyDescent="0.25">
      <c r="A1" s="39" t="s">
        <v>10</v>
      </c>
      <c r="B1" s="39" t="s">
        <v>2</v>
      </c>
      <c r="C1" s="39" t="s">
        <v>3</v>
      </c>
      <c r="D1" s="39" t="s">
        <v>4</v>
      </c>
      <c r="E1" s="39" t="s">
        <v>5</v>
      </c>
      <c r="F1" s="39"/>
      <c r="G1" s="39" t="s">
        <v>6</v>
      </c>
      <c r="H1" s="39"/>
      <c r="I1" s="37" t="s">
        <v>8</v>
      </c>
      <c r="J1" s="37"/>
      <c r="K1" s="38" t="s">
        <v>7</v>
      </c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7"/>
      <c r="J2" s="37"/>
      <c r="K2" s="38"/>
    </row>
    <row r="3" spans="1:11" x14ac:dyDescent="0.25">
      <c r="A3" s="39"/>
      <c r="B3" s="39"/>
      <c r="C3" s="39"/>
      <c r="D3" s="39"/>
      <c r="E3" s="17" t="s">
        <v>9</v>
      </c>
      <c r="F3" s="17" t="s">
        <v>0</v>
      </c>
      <c r="G3" s="17" t="s">
        <v>9</v>
      </c>
      <c r="H3" s="17" t="s">
        <v>0</v>
      </c>
      <c r="I3" s="37"/>
      <c r="J3" s="37"/>
      <c r="K3" s="38"/>
    </row>
    <row r="4" spans="1:11" x14ac:dyDescent="0.25">
      <c r="A4" s="35">
        <v>1</v>
      </c>
      <c r="B4" s="35" t="s">
        <v>12</v>
      </c>
      <c r="C4" s="35" t="s">
        <v>11</v>
      </c>
      <c r="D4" s="36">
        <v>58000000</v>
      </c>
      <c r="E4" s="36">
        <v>31900000</v>
      </c>
      <c r="F4" s="33" t="s">
        <v>53</v>
      </c>
      <c r="G4" s="33"/>
      <c r="H4" s="33"/>
      <c r="I4" s="14" t="s">
        <v>1</v>
      </c>
      <c r="J4" s="14" t="s">
        <v>13</v>
      </c>
      <c r="K4" s="14" t="s">
        <v>14</v>
      </c>
    </row>
    <row r="5" spans="1:11" x14ac:dyDescent="0.25">
      <c r="A5" s="35"/>
      <c r="B5" s="35"/>
      <c r="C5" s="35"/>
      <c r="D5" s="36"/>
      <c r="E5" s="36"/>
      <c r="F5" s="33"/>
      <c r="G5" s="33"/>
      <c r="H5" s="33"/>
      <c r="I5" s="33" t="s">
        <v>15</v>
      </c>
      <c r="J5" s="14" t="s">
        <v>16</v>
      </c>
      <c r="K5" s="14" t="s">
        <v>17</v>
      </c>
    </row>
    <row r="6" spans="1:11" x14ac:dyDescent="0.25">
      <c r="A6" s="35"/>
      <c r="B6" s="35"/>
      <c r="C6" s="35"/>
      <c r="D6" s="36"/>
      <c r="E6" s="36"/>
      <c r="F6" s="33"/>
      <c r="G6" s="33"/>
      <c r="H6" s="33"/>
      <c r="I6" s="33"/>
      <c r="J6" s="14" t="s">
        <v>18</v>
      </c>
      <c r="K6" s="14" t="s">
        <v>19</v>
      </c>
    </row>
    <row r="7" spans="1:11" x14ac:dyDescent="0.25">
      <c r="A7" s="35"/>
      <c r="B7" s="35"/>
      <c r="C7" s="35"/>
      <c r="D7" s="36"/>
      <c r="E7" s="36"/>
      <c r="F7" s="33"/>
      <c r="G7" s="33"/>
      <c r="H7" s="33"/>
      <c r="I7" s="33"/>
      <c r="J7" s="14" t="s">
        <v>20</v>
      </c>
      <c r="K7" s="14" t="s">
        <v>21</v>
      </c>
    </row>
    <row r="8" spans="1:11" x14ac:dyDescent="0.25">
      <c r="A8" s="35"/>
      <c r="B8" s="35"/>
      <c r="C8" s="35"/>
      <c r="D8" s="36"/>
      <c r="E8" s="36"/>
      <c r="F8" s="33"/>
      <c r="G8" s="33"/>
      <c r="H8" s="33"/>
      <c r="I8" s="33"/>
      <c r="J8" s="14" t="s">
        <v>22</v>
      </c>
      <c r="K8" s="14" t="s">
        <v>23</v>
      </c>
    </row>
    <row r="9" spans="1:11" x14ac:dyDescent="0.25">
      <c r="A9" s="35"/>
      <c r="B9" s="35"/>
      <c r="C9" s="35"/>
      <c r="D9" s="36"/>
      <c r="E9" s="36"/>
      <c r="F9" s="33"/>
      <c r="G9" s="33"/>
      <c r="H9" s="33"/>
      <c r="I9" s="33"/>
      <c r="J9" s="14" t="s">
        <v>24</v>
      </c>
      <c r="K9" s="14" t="s">
        <v>25</v>
      </c>
    </row>
    <row r="10" spans="1:11" ht="27" x14ac:dyDescent="0.25">
      <c r="A10" s="35"/>
      <c r="B10" s="35"/>
      <c r="C10" s="35"/>
      <c r="D10" s="36"/>
      <c r="E10" s="36"/>
      <c r="F10" s="33"/>
      <c r="G10" s="33"/>
      <c r="H10" s="33"/>
      <c r="I10" s="33"/>
      <c r="J10" s="14" t="s">
        <v>26</v>
      </c>
      <c r="K10" s="14" t="s">
        <v>27</v>
      </c>
    </row>
    <row r="11" spans="1:11" x14ac:dyDescent="0.25">
      <c r="A11" s="35"/>
      <c r="B11" s="35"/>
      <c r="C11" s="35"/>
      <c r="D11" s="36"/>
      <c r="E11" s="36"/>
      <c r="F11" s="33"/>
      <c r="G11" s="33"/>
      <c r="H11" s="33"/>
      <c r="I11" s="33" t="s">
        <v>28</v>
      </c>
      <c r="J11" s="14" t="s">
        <v>29</v>
      </c>
      <c r="K11" s="14" t="s">
        <v>30</v>
      </c>
    </row>
    <row r="12" spans="1:11" x14ac:dyDescent="0.25">
      <c r="A12" s="35"/>
      <c r="B12" s="35"/>
      <c r="C12" s="35"/>
      <c r="D12" s="36"/>
      <c r="E12" s="36"/>
      <c r="F12" s="33"/>
      <c r="G12" s="33"/>
      <c r="H12" s="33"/>
      <c r="I12" s="33"/>
      <c r="J12" s="14" t="s">
        <v>31</v>
      </c>
      <c r="K12" s="14" t="s">
        <v>32</v>
      </c>
    </row>
    <row r="13" spans="1:11" ht="27" x14ac:dyDescent="0.25">
      <c r="A13" s="35"/>
      <c r="B13" s="35"/>
      <c r="C13" s="35"/>
      <c r="D13" s="36"/>
      <c r="E13" s="36"/>
      <c r="F13" s="33"/>
      <c r="G13" s="33"/>
      <c r="H13" s="33"/>
      <c r="I13" s="33"/>
      <c r="J13" s="14" t="s">
        <v>33</v>
      </c>
      <c r="K13" s="14" t="s">
        <v>25</v>
      </c>
    </row>
    <row r="14" spans="1:11" x14ac:dyDescent="0.25">
      <c r="A14" s="35"/>
      <c r="B14" s="35"/>
      <c r="C14" s="35"/>
      <c r="D14" s="36"/>
      <c r="E14" s="36"/>
      <c r="F14" s="33"/>
      <c r="G14" s="33"/>
      <c r="H14" s="33"/>
      <c r="I14" s="33"/>
      <c r="J14" s="14" t="s">
        <v>34</v>
      </c>
      <c r="K14" s="14" t="s">
        <v>35</v>
      </c>
    </row>
    <row r="15" spans="1:11" x14ac:dyDescent="0.25">
      <c r="A15" s="35"/>
      <c r="B15" s="35"/>
      <c r="C15" s="35"/>
      <c r="D15" s="36"/>
      <c r="E15" s="36"/>
      <c r="F15" s="33"/>
      <c r="G15" s="33"/>
      <c r="H15" s="33"/>
      <c r="I15" s="33"/>
      <c r="J15" s="14" t="s">
        <v>36</v>
      </c>
      <c r="K15" s="14" t="s">
        <v>37</v>
      </c>
    </row>
    <row r="16" spans="1:11" x14ac:dyDescent="0.25">
      <c r="A16" s="35"/>
      <c r="B16" s="35"/>
      <c r="C16" s="35"/>
      <c r="D16" s="36"/>
      <c r="E16" s="36"/>
      <c r="F16" s="33"/>
      <c r="G16" s="33"/>
      <c r="H16" s="33"/>
      <c r="I16" s="33"/>
      <c r="J16" s="14" t="s">
        <v>38</v>
      </c>
      <c r="K16" s="14" t="s">
        <v>39</v>
      </c>
    </row>
    <row r="17" spans="1:18" x14ac:dyDescent="0.25">
      <c r="A17" s="35"/>
      <c r="B17" s="35"/>
      <c r="C17" s="35"/>
      <c r="D17" s="36"/>
      <c r="E17" s="36"/>
      <c r="F17" s="33"/>
      <c r="G17" s="33"/>
      <c r="H17" s="33"/>
      <c r="I17" s="33" t="s">
        <v>40</v>
      </c>
      <c r="J17" s="14" t="s">
        <v>41</v>
      </c>
      <c r="K17" s="33" t="s">
        <v>14</v>
      </c>
    </row>
    <row r="18" spans="1:18" x14ac:dyDescent="0.25">
      <c r="A18" s="35"/>
      <c r="B18" s="35"/>
      <c r="C18" s="35"/>
      <c r="D18" s="36"/>
      <c r="E18" s="36"/>
      <c r="F18" s="33"/>
      <c r="G18" s="33"/>
      <c r="H18" s="33"/>
      <c r="I18" s="33"/>
      <c r="J18" s="14" t="s">
        <v>42</v>
      </c>
      <c r="K18" s="33"/>
    </row>
    <row r="19" spans="1:18" x14ac:dyDescent="0.25">
      <c r="A19" s="35"/>
      <c r="B19" s="35"/>
      <c r="C19" s="35"/>
      <c r="D19" s="36"/>
      <c r="E19" s="36"/>
      <c r="F19" s="33"/>
      <c r="G19" s="33"/>
      <c r="H19" s="33"/>
      <c r="I19" s="33"/>
      <c r="J19" s="14" t="s">
        <v>43</v>
      </c>
      <c r="K19" s="33"/>
    </row>
    <row r="20" spans="1:18" x14ac:dyDescent="0.25">
      <c r="A20" s="35"/>
      <c r="B20" s="35"/>
      <c r="C20" s="35"/>
      <c r="D20" s="36"/>
      <c r="E20" s="36"/>
      <c r="F20" s="33"/>
      <c r="G20" s="33"/>
      <c r="H20" s="33"/>
      <c r="I20" s="33"/>
      <c r="J20" s="14" t="s">
        <v>44</v>
      </c>
      <c r="K20" s="33"/>
    </row>
    <row r="21" spans="1:18" x14ac:dyDescent="0.25">
      <c r="A21" s="35"/>
      <c r="B21" s="35"/>
      <c r="C21" s="35"/>
      <c r="D21" s="36"/>
      <c r="E21" s="36"/>
      <c r="F21" s="33"/>
      <c r="G21" s="33"/>
      <c r="H21" s="33"/>
      <c r="I21" s="33"/>
      <c r="J21" s="14" t="s">
        <v>45</v>
      </c>
      <c r="K21" s="33"/>
    </row>
    <row r="22" spans="1:18" x14ac:dyDescent="0.25">
      <c r="A22" s="35"/>
      <c r="B22" s="35"/>
      <c r="C22" s="35"/>
      <c r="D22" s="36"/>
      <c r="E22" s="36"/>
      <c r="F22" s="33"/>
      <c r="G22" s="33"/>
      <c r="H22" s="33"/>
      <c r="I22" s="14" t="s">
        <v>94</v>
      </c>
      <c r="J22" s="14" t="s">
        <v>179</v>
      </c>
      <c r="K22" s="14" t="s">
        <v>180</v>
      </c>
    </row>
    <row r="23" spans="1:18" ht="27" x14ac:dyDescent="0.25">
      <c r="A23" s="35"/>
      <c r="B23" s="35"/>
      <c r="C23" s="35"/>
      <c r="D23" s="36"/>
      <c r="E23" s="36"/>
      <c r="F23" s="33"/>
      <c r="G23" s="33"/>
      <c r="H23" s="33"/>
      <c r="I23" s="14" t="s">
        <v>46</v>
      </c>
      <c r="J23" s="14" t="s">
        <v>47</v>
      </c>
      <c r="K23" s="31" t="s">
        <v>202</v>
      </c>
    </row>
    <row r="24" spans="1:18" ht="30" customHeight="1" x14ac:dyDescent="0.25">
      <c r="A24" s="33" t="s">
        <v>189</v>
      </c>
      <c r="B24" s="33" t="s">
        <v>49</v>
      </c>
      <c r="C24" s="33" t="s">
        <v>48</v>
      </c>
      <c r="D24" s="33" t="s">
        <v>50</v>
      </c>
      <c r="E24" s="33" t="s">
        <v>51</v>
      </c>
      <c r="F24" s="33" t="s">
        <v>52</v>
      </c>
      <c r="G24" s="34"/>
      <c r="H24" s="34"/>
      <c r="I24" s="14" t="s">
        <v>1</v>
      </c>
      <c r="J24" s="14" t="s">
        <v>54</v>
      </c>
      <c r="K24" s="14" t="s">
        <v>55</v>
      </c>
    </row>
    <row r="25" spans="1:18" ht="37.5" customHeight="1" x14ac:dyDescent="0.25">
      <c r="A25" s="33"/>
      <c r="B25" s="33"/>
      <c r="C25" s="33"/>
      <c r="D25" s="33"/>
      <c r="E25" s="33"/>
      <c r="F25" s="33"/>
      <c r="G25" s="34"/>
      <c r="H25" s="34"/>
      <c r="I25" s="14" t="s">
        <v>28</v>
      </c>
      <c r="J25" s="2" t="s">
        <v>56</v>
      </c>
      <c r="K25" s="14" t="s">
        <v>57</v>
      </c>
    </row>
    <row r="26" spans="1:18" ht="29.25" customHeight="1" x14ac:dyDescent="0.25">
      <c r="A26" s="33"/>
      <c r="B26" s="33"/>
      <c r="C26" s="33"/>
      <c r="D26" s="33"/>
      <c r="E26" s="33"/>
      <c r="F26" s="33"/>
      <c r="G26" s="34"/>
      <c r="H26" s="34"/>
      <c r="I26" s="33" t="s">
        <v>15</v>
      </c>
      <c r="J26" s="14" t="s">
        <v>58</v>
      </c>
      <c r="K26" s="33" t="s">
        <v>60</v>
      </c>
    </row>
    <row r="27" spans="1:18" ht="65.25" hidden="1" customHeight="1" x14ac:dyDescent="0.25">
      <c r="A27" s="33"/>
      <c r="B27" s="33"/>
      <c r="C27" s="33"/>
      <c r="D27" s="33"/>
      <c r="E27" s="33"/>
      <c r="F27" s="33"/>
      <c r="G27" s="34"/>
      <c r="H27" s="34"/>
      <c r="I27" s="33"/>
      <c r="J27" s="14" t="s">
        <v>59</v>
      </c>
      <c r="K27" s="33"/>
      <c r="R27" t="s">
        <v>190</v>
      </c>
    </row>
    <row r="28" spans="1:18" ht="48" customHeight="1" x14ac:dyDescent="0.25">
      <c r="A28" s="33"/>
      <c r="B28" s="33"/>
      <c r="C28" s="33"/>
      <c r="D28" s="33"/>
      <c r="E28" s="33"/>
      <c r="F28" s="33"/>
      <c r="G28" s="34"/>
      <c r="H28" s="34"/>
      <c r="I28" s="14" t="s">
        <v>46</v>
      </c>
      <c r="J28" s="14" t="s">
        <v>61</v>
      </c>
      <c r="K28" s="14" t="s">
        <v>62</v>
      </c>
    </row>
    <row r="29" spans="1:18" ht="63" customHeight="1" x14ac:dyDescent="0.25">
      <c r="A29" s="14">
        <v>3</v>
      </c>
      <c r="B29" s="14" t="s">
        <v>63</v>
      </c>
      <c r="C29" s="14" t="s">
        <v>126</v>
      </c>
      <c r="D29" s="14" t="s">
        <v>66</v>
      </c>
      <c r="E29" s="14" t="s">
        <v>67</v>
      </c>
      <c r="F29" s="14" t="s">
        <v>52</v>
      </c>
      <c r="G29" s="14"/>
      <c r="H29" s="14"/>
      <c r="I29" s="14" t="s">
        <v>1</v>
      </c>
      <c r="J29" s="14" t="s">
        <v>64</v>
      </c>
      <c r="K29" s="14" t="s">
        <v>65</v>
      </c>
    </row>
    <row r="30" spans="1:18" ht="108" x14ac:dyDescent="0.25">
      <c r="A30" s="33">
        <v>4</v>
      </c>
      <c r="B30" s="33" t="s">
        <v>68</v>
      </c>
      <c r="C30" s="33" t="s">
        <v>69</v>
      </c>
      <c r="D30" s="33" t="s">
        <v>74</v>
      </c>
      <c r="E30" s="33" t="s">
        <v>75</v>
      </c>
      <c r="F30" s="33" t="s">
        <v>76</v>
      </c>
      <c r="G30" s="33" t="s">
        <v>77</v>
      </c>
      <c r="H30" s="33" t="s">
        <v>78</v>
      </c>
      <c r="I30" s="14" t="s">
        <v>28</v>
      </c>
      <c r="J30" s="14" t="s">
        <v>72</v>
      </c>
      <c r="K30" s="14" t="s">
        <v>73</v>
      </c>
    </row>
    <row r="31" spans="1:18" ht="27" x14ac:dyDescent="0.25">
      <c r="A31" s="33"/>
      <c r="B31" s="33"/>
      <c r="C31" s="33"/>
      <c r="D31" s="33"/>
      <c r="E31" s="33"/>
      <c r="F31" s="33"/>
      <c r="G31" s="33"/>
      <c r="H31" s="33"/>
      <c r="I31" s="14" t="s">
        <v>15</v>
      </c>
      <c r="J31" s="14" t="s">
        <v>70</v>
      </c>
      <c r="K31" s="14" t="s">
        <v>71</v>
      </c>
    </row>
    <row r="32" spans="1:18" x14ac:dyDescent="0.25">
      <c r="A32" s="33">
        <v>5</v>
      </c>
      <c r="B32" s="33" t="s">
        <v>79</v>
      </c>
      <c r="C32" s="33" t="s">
        <v>80</v>
      </c>
      <c r="D32" s="33" t="s">
        <v>50</v>
      </c>
      <c r="E32" s="33" t="s">
        <v>96</v>
      </c>
      <c r="F32" s="33" t="s">
        <v>52</v>
      </c>
      <c r="G32" s="34"/>
      <c r="H32" s="34"/>
      <c r="I32" s="33" t="s">
        <v>1</v>
      </c>
      <c r="J32" s="14" t="s">
        <v>81</v>
      </c>
      <c r="K32" s="14" t="s">
        <v>82</v>
      </c>
    </row>
    <row r="33" spans="1:11" x14ac:dyDescent="0.25">
      <c r="A33" s="33"/>
      <c r="B33" s="33"/>
      <c r="C33" s="33"/>
      <c r="D33" s="33"/>
      <c r="E33" s="33"/>
      <c r="F33" s="33"/>
      <c r="G33" s="34"/>
      <c r="H33" s="34"/>
      <c r="I33" s="33"/>
      <c r="J33" s="14" t="s">
        <v>83</v>
      </c>
      <c r="K33" s="14" t="s">
        <v>84</v>
      </c>
    </row>
    <row r="34" spans="1:11" x14ac:dyDescent="0.25">
      <c r="A34" s="33"/>
      <c r="B34" s="33"/>
      <c r="C34" s="33"/>
      <c r="D34" s="33"/>
      <c r="E34" s="33"/>
      <c r="F34" s="33"/>
      <c r="G34" s="34"/>
      <c r="H34" s="34"/>
      <c r="I34" s="33" t="s">
        <v>85</v>
      </c>
      <c r="J34" s="14" t="s">
        <v>87</v>
      </c>
      <c r="K34" s="14" t="s">
        <v>86</v>
      </c>
    </row>
    <row r="35" spans="1:11" ht="27" x14ac:dyDescent="0.25">
      <c r="A35" s="33"/>
      <c r="B35" s="33"/>
      <c r="C35" s="33"/>
      <c r="D35" s="33"/>
      <c r="E35" s="33"/>
      <c r="F35" s="33"/>
      <c r="G35" s="34"/>
      <c r="H35" s="34"/>
      <c r="I35" s="33"/>
      <c r="J35" s="14" t="s">
        <v>88</v>
      </c>
      <c r="K35" s="14" t="s">
        <v>86</v>
      </c>
    </row>
    <row r="36" spans="1:11" ht="40.5" x14ac:dyDescent="0.25">
      <c r="A36" s="33"/>
      <c r="B36" s="33"/>
      <c r="C36" s="33"/>
      <c r="D36" s="33"/>
      <c r="E36" s="33"/>
      <c r="F36" s="33"/>
      <c r="G36" s="34"/>
      <c r="H36" s="34"/>
      <c r="I36" s="14" t="s">
        <v>15</v>
      </c>
      <c r="J36" s="14" t="s">
        <v>89</v>
      </c>
      <c r="K36" s="14" t="s">
        <v>90</v>
      </c>
    </row>
    <row r="37" spans="1:11" x14ac:dyDescent="0.25">
      <c r="A37" s="33"/>
      <c r="B37" s="33"/>
      <c r="C37" s="33"/>
      <c r="D37" s="33"/>
      <c r="E37" s="33"/>
      <c r="F37" s="33"/>
      <c r="G37" s="34"/>
      <c r="H37" s="34"/>
      <c r="I37" s="14" t="s">
        <v>40</v>
      </c>
      <c r="J37" s="14" t="s">
        <v>91</v>
      </c>
      <c r="K37" s="14" t="s">
        <v>39</v>
      </c>
    </row>
    <row r="38" spans="1:11" x14ac:dyDescent="0.25">
      <c r="A38" s="33"/>
      <c r="B38" s="33"/>
      <c r="C38" s="33"/>
      <c r="D38" s="33"/>
      <c r="E38" s="33"/>
      <c r="F38" s="33"/>
      <c r="G38" s="34"/>
      <c r="H38" s="34"/>
      <c r="I38" s="14" t="s">
        <v>46</v>
      </c>
      <c r="J38" s="14" t="s">
        <v>93</v>
      </c>
      <c r="K38" s="14" t="s">
        <v>92</v>
      </c>
    </row>
    <row r="39" spans="1:11" x14ac:dyDescent="0.25">
      <c r="A39" s="33"/>
      <c r="B39" s="33"/>
      <c r="C39" s="33"/>
      <c r="D39" s="33"/>
      <c r="E39" s="33"/>
      <c r="F39" s="33"/>
      <c r="G39" s="34"/>
      <c r="H39" s="34"/>
      <c r="I39" s="14" t="s">
        <v>94</v>
      </c>
      <c r="J39" s="14" t="s">
        <v>182</v>
      </c>
      <c r="K39" s="14" t="s">
        <v>95</v>
      </c>
    </row>
    <row r="40" spans="1:11" ht="121.5" x14ac:dyDescent="0.25">
      <c r="A40" s="33" t="s">
        <v>99</v>
      </c>
      <c r="B40" s="33" t="s">
        <v>98</v>
      </c>
      <c r="C40" s="33" t="s">
        <v>97</v>
      </c>
      <c r="D40" s="33" t="s">
        <v>115</v>
      </c>
      <c r="E40" s="33" t="s">
        <v>116</v>
      </c>
      <c r="F40" s="33" t="s">
        <v>117</v>
      </c>
      <c r="G40" s="33"/>
      <c r="H40" s="33"/>
      <c r="I40" s="14" t="s">
        <v>1</v>
      </c>
      <c r="J40" s="14" t="s">
        <v>100</v>
      </c>
      <c r="K40" s="14" t="s">
        <v>101</v>
      </c>
    </row>
    <row r="41" spans="1:11" ht="54" x14ac:dyDescent="0.25">
      <c r="A41" s="33"/>
      <c r="B41" s="33"/>
      <c r="C41" s="33"/>
      <c r="D41" s="33"/>
      <c r="E41" s="33"/>
      <c r="F41" s="33"/>
      <c r="G41" s="33"/>
      <c r="H41" s="33"/>
      <c r="I41" s="14" t="s">
        <v>85</v>
      </c>
      <c r="J41" s="14" t="s">
        <v>102</v>
      </c>
      <c r="K41" s="14" t="s">
        <v>103</v>
      </c>
    </row>
    <row r="42" spans="1:11" ht="121.5" x14ac:dyDescent="0.25">
      <c r="A42" s="33"/>
      <c r="B42" s="33"/>
      <c r="C42" s="33"/>
      <c r="D42" s="33"/>
      <c r="E42" s="33"/>
      <c r="F42" s="33"/>
      <c r="G42" s="33"/>
      <c r="H42" s="33"/>
      <c r="I42" s="14" t="s">
        <v>28</v>
      </c>
      <c r="J42" s="14" t="s">
        <v>104</v>
      </c>
      <c r="K42" s="14" t="s">
        <v>105</v>
      </c>
    </row>
    <row r="43" spans="1:11" ht="27" x14ac:dyDescent="0.25">
      <c r="A43" s="33"/>
      <c r="B43" s="33"/>
      <c r="C43" s="33"/>
      <c r="D43" s="33"/>
      <c r="E43" s="33"/>
      <c r="F43" s="33"/>
      <c r="G43" s="33"/>
      <c r="H43" s="33"/>
      <c r="I43" s="14" t="s">
        <v>15</v>
      </c>
      <c r="J43" s="14" t="s">
        <v>107</v>
      </c>
      <c r="K43" s="14" t="s">
        <v>106</v>
      </c>
    </row>
    <row r="44" spans="1:11" x14ac:dyDescent="0.25">
      <c r="A44" s="33"/>
      <c r="B44" s="33"/>
      <c r="C44" s="33"/>
      <c r="D44" s="33"/>
      <c r="E44" s="33"/>
      <c r="F44" s="33"/>
      <c r="G44" s="33"/>
      <c r="H44" s="33"/>
      <c r="I44" s="14" t="s">
        <v>46</v>
      </c>
      <c r="J44" s="14" t="s">
        <v>61</v>
      </c>
      <c r="K44" s="14" t="s">
        <v>111</v>
      </c>
    </row>
    <row r="45" spans="1:11" x14ac:dyDescent="0.25">
      <c r="A45" s="33"/>
      <c r="B45" s="33"/>
      <c r="C45" s="33"/>
      <c r="D45" s="33"/>
      <c r="E45" s="33"/>
      <c r="F45" s="33"/>
      <c r="G45" s="33"/>
      <c r="H45" s="33"/>
      <c r="I45" s="14" t="s">
        <v>40</v>
      </c>
      <c r="J45" s="14" t="s">
        <v>109</v>
      </c>
      <c r="K45" s="14" t="s">
        <v>113</v>
      </c>
    </row>
    <row r="46" spans="1:11" ht="27" x14ac:dyDescent="0.25">
      <c r="A46" s="33"/>
      <c r="B46" s="33"/>
      <c r="C46" s="33"/>
      <c r="D46" s="33"/>
      <c r="E46" s="33"/>
      <c r="F46" s="33"/>
      <c r="G46" s="33"/>
      <c r="H46" s="33"/>
      <c r="I46" s="14" t="s">
        <v>94</v>
      </c>
      <c r="J46" s="14" t="s">
        <v>204</v>
      </c>
      <c r="K46" s="14" t="s">
        <v>112</v>
      </c>
    </row>
    <row r="47" spans="1:11" ht="22.5" customHeight="1" x14ac:dyDescent="0.25">
      <c r="A47" s="33"/>
      <c r="B47" s="33"/>
      <c r="C47" s="33"/>
      <c r="D47" s="33"/>
      <c r="E47" s="33"/>
      <c r="F47" s="33"/>
      <c r="G47" s="33"/>
      <c r="H47" s="33"/>
      <c r="I47" s="14" t="s">
        <v>108</v>
      </c>
      <c r="J47" s="14" t="s">
        <v>110</v>
      </c>
      <c r="K47" s="14" t="s">
        <v>114</v>
      </c>
    </row>
    <row r="48" spans="1:11" ht="58.5" customHeight="1" x14ac:dyDescent="0.25">
      <c r="A48" s="14">
        <v>7</v>
      </c>
      <c r="B48" s="14" t="s">
        <v>119</v>
      </c>
      <c r="C48" s="14" t="s">
        <v>118</v>
      </c>
      <c r="D48" s="14" t="s">
        <v>120</v>
      </c>
      <c r="E48" s="14" t="s">
        <v>121</v>
      </c>
      <c r="F48" s="14" t="s">
        <v>117</v>
      </c>
      <c r="G48" s="14"/>
      <c r="H48" s="14"/>
      <c r="I48" s="14" t="s">
        <v>85</v>
      </c>
      <c r="J48" s="14" t="s">
        <v>142</v>
      </c>
      <c r="K48" s="14" t="s">
        <v>145</v>
      </c>
    </row>
    <row r="49" spans="1:16" ht="67.5" customHeight="1" x14ac:dyDescent="0.25">
      <c r="A49" s="33">
        <v>8</v>
      </c>
      <c r="B49" s="33" t="s">
        <v>128</v>
      </c>
      <c r="C49" s="14" t="s">
        <v>139</v>
      </c>
      <c r="D49" s="14" t="s">
        <v>122</v>
      </c>
      <c r="E49" s="14" t="s">
        <v>123</v>
      </c>
      <c r="F49" s="14" t="s">
        <v>124</v>
      </c>
      <c r="G49" s="14"/>
      <c r="H49" s="14"/>
      <c r="I49" s="14" t="s">
        <v>85</v>
      </c>
      <c r="J49" s="14" t="s">
        <v>143</v>
      </c>
      <c r="K49" s="14" t="s">
        <v>145</v>
      </c>
    </row>
    <row r="50" spans="1:16" ht="54" x14ac:dyDescent="0.25">
      <c r="A50" s="33"/>
      <c r="B50" s="33"/>
      <c r="C50" s="14" t="s">
        <v>138</v>
      </c>
      <c r="D50" s="14" t="s">
        <v>140</v>
      </c>
      <c r="E50" s="14" t="s">
        <v>141</v>
      </c>
      <c r="F50" s="14" t="s">
        <v>124</v>
      </c>
      <c r="G50" s="14"/>
      <c r="H50" s="14"/>
      <c r="I50" s="14" t="s">
        <v>28</v>
      </c>
      <c r="J50" s="14" t="s">
        <v>144</v>
      </c>
      <c r="K50" s="14"/>
    </row>
    <row r="51" spans="1:16" ht="54" x14ac:dyDescent="0.25">
      <c r="A51" s="14">
        <v>9</v>
      </c>
      <c r="B51" s="14" t="s">
        <v>195</v>
      </c>
      <c r="C51" s="14" t="s">
        <v>125</v>
      </c>
      <c r="D51" s="14" t="s">
        <v>194</v>
      </c>
      <c r="E51" s="14" t="s">
        <v>196</v>
      </c>
      <c r="F51" s="14" t="s">
        <v>117</v>
      </c>
      <c r="G51" s="14"/>
      <c r="H51" s="14"/>
      <c r="I51" s="14" t="s">
        <v>40</v>
      </c>
      <c r="J51" s="14" t="s">
        <v>135</v>
      </c>
      <c r="K51" s="14" t="s">
        <v>136</v>
      </c>
    </row>
    <row r="52" spans="1:16" ht="54" x14ac:dyDescent="0.25">
      <c r="A52" s="33">
        <v>10</v>
      </c>
      <c r="B52" s="33" t="s">
        <v>49</v>
      </c>
      <c r="C52" s="33" t="s">
        <v>127</v>
      </c>
      <c r="D52" s="33" t="s">
        <v>161</v>
      </c>
      <c r="E52" s="33" t="s">
        <v>178</v>
      </c>
      <c r="F52" s="33" t="s">
        <v>53</v>
      </c>
      <c r="G52" s="34"/>
      <c r="H52" s="34"/>
      <c r="I52" s="14" t="s">
        <v>1</v>
      </c>
      <c r="J52" s="14" t="s">
        <v>129</v>
      </c>
      <c r="K52" s="14" t="s">
        <v>130</v>
      </c>
    </row>
    <row r="53" spans="1:16" ht="108" x14ac:dyDescent="0.25">
      <c r="A53" s="33"/>
      <c r="B53" s="33"/>
      <c r="C53" s="33"/>
      <c r="D53" s="33"/>
      <c r="E53" s="33"/>
      <c r="F53" s="33"/>
      <c r="G53" s="34"/>
      <c r="H53" s="34"/>
      <c r="I53" s="14" t="s">
        <v>28</v>
      </c>
      <c r="J53" s="14" t="s">
        <v>131</v>
      </c>
      <c r="K53" s="14" t="s">
        <v>132</v>
      </c>
      <c r="P53" t="s">
        <v>137</v>
      </c>
    </row>
    <row r="54" spans="1:16" ht="27" x14ac:dyDescent="0.25">
      <c r="A54" s="33"/>
      <c r="B54" s="33"/>
      <c r="C54" s="33"/>
      <c r="D54" s="33"/>
      <c r="E54" s="33"/>
      <c r="F54" s="33"/>
      <c r="G54" s="34"/>
      <c r="H54" s="34"/>
      <c r="I54" s="14" t="s">
        <v>15</v>
      </c>
      <c r="J54" s="14" t="s">
        <v>134</v>
      </c>
      <c r="K54" s="32" t="s">
        <v>206</v>
      </c>
    </row>
    <row r="55" spans="1:16" x14ac:dyDescent="0.25">
      <c r="A55" s="33"/>
      <c r="B55" s="33"/>
      <c r="C55" s="33"/>
      <c r="D55" s="33"/>
      <c r="E55" s="33"/>
      <c r="F55" s="33"/>
      <c r="G55" s="34"/>
      <c r="H55" s="34"/>
      <c r="I55" s="14" t="s">
        <v>46</v>
      </c>
      <c r="J55" s="14" t="s">
        <v>133</v>
      </c>
      <c r="K55" s="31" t="s">
        <v>203</v>
      </c>
    </row>
    <row r="56" spans="1:16" ht="54" x14ac:dyDescent="0.25">
      <c r="A56" s="28">
        <v>11</v>
      </c>
      <c r="B56" s="28" t="s">
        <v>28</v>
      </c>
      <c r="C56" s="28" t="s">
        <v>197</v>
      </c>
      <c r="D56" s="28" t="s">
        <v>198</v>
      </c>
      <c r="E56" s="28" t="s">
        <v>199</v>
      </c>
      <c r="F56" s="28" t="s">
        <v>117</v>
      </c>
      <c r="G56" s="1"/>
      <c r="H56" s="1"/>
      <c r="I56" s="28" t="s">
        <v>28</v>
      </c>
      <c r="J56" s="28" t="s">
        <v>201</v>
      </c>
      <c r="K56" s="28" t="s">
        <v>200</v>
      </c>
    </row>
  </sheetData>
  <mergeCells count="66">
    <mergeCell ref="B49:B50"/>
    <mergeCell ref="A49:A50"/>
    <mergeCell ref="E32:E39"/>
    <mergeCell ref="D32:D39"/>
    <mergeCell ref="C32:C39"/>
    <mergeCell ref="B32:B39"/>
    <mergeCell ref="A32:A39"/>
    <mergeCell ref="E40:E47"/>
    <mergeCell ref="D40:D47"/>
    <mergeCell ref="C40:C47"/>
    <mergeCell ref="B40:B47"/>
    <mergeCell ref="A40:A47"/>
    <mergeCell ref="I32:I33"/>
    <mergeCell ref="I34:I35"/>
    <mergeCell ref="H32:H39"/>
    <mergeCell ref="G32:G39"/>
    <mergeCell ref="F32:F39"/>
    <mergeCell ref="C30:C31"/>
    <mergeCell ref="B30:B31"/>
    <mergeCell ref="A30:A31"/>
    <mergeCell ref="D30:D31"/>
    <mergeCell ref="E30:E31"/>
    <mergeCell ref="G1:H2"/>
    <mergeCell ref="A1:A3"/>
    <mergeCell ref="B1:B3"/>
    <mergeCell ref="C1:C3"/>
    <mergeCell ref="D1:D3"/>
    <mergeCell ref="E1:F2"/>
    <mergeCell ref="I1:J3"/>
    <mergeCell ref="I5:I10"/>
    <mergeCell ref="I11:I16"/>
    <mergeCell ref="I17:I21"/>
    <mergeCell ref="K17:K21"/>
    <mergeCell ref="K1:K3"/>
    <mergeCell ref="A4:A23"/>
    <mergeCell ref="B4:B23"/>
    <mergeCell ref="C4:C23"/>
    <mergeCell ref="D4:D23"/>
    <mergeCell ref="E4:E23"/>
    <mergeCell ref="K26:K27"/>
    <mergeCell ref="I26:I27"/>
    <mergeCell ref="A24:A28"/>
    <mergeCell ref="B24:B28"/>
    <mergeCell ref="C24:C28"/>
    <mergeCell ref="D24:D28"/>
    <mergeCell ref="E24:E28"/>
    <mergeCell ref="F24:F28"/>
    <mergeCell ref="G24:G28"/>
    <mergeCell ref="H24:H28"/>
    <mergeCell ref="H4:H23"/>
    <mergeCell ref="F4:F23"/>
    <mergeCell ref="G4:G23"/>
    <mergeCell ref="H40:H47"/>
    <mergeCell ref="G40:G47"/>
    <mergeCell ref="F40:F47"/>
    <mergeCell ref="F30:F31"/>
    <mergeCell ref="G30:G31"/>
    <mergeCell ref="H30:H31"/>
    <mergeCell ref="F52:F55"/>
    <mergeCell ref="G52:G55"/>
    <mergeCell ref="H52:H55"/>
    <mergeCell ref="A52:A55"/>
    <mergeCell ref="B52:B55"/>
    <mergeCell ref="C52:C55"/>
    <mergeCell ref="D52:D55"/>
    <mergeCell ref="E52:E5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M6" sqref="M6"/>
    </sheetView>
  </sheetViews>
  <sheetFormatPr defaultRowHeight="15" x14ac:dyDescent="0.25"/>
  <cols>
    <col min="1" max="1" width="6.7109375" bestFit="1" customWidth="1"/>
    <col min="2" max="2" width="11.42578125" bestFit="1" customWidth="1"/>
    <col min="3" max="3" width="21.140625" bestFit="1" customWidth="1"/>
    <col min="4" max="4" width="20.7109375" bestFit="1" customWidth="1"/>
    <col min="5" max="5" width="15" customWidth="1"/>
    <col min="6" max="6" width="12.85546875" bestFit="1" customWidth="1"/>
    <col min="7" max="7" width="19.28515625" customWidth="1"/>
  </cols>
  <sheetData>
    <row r="1" spans="1:7" ht="27" x14ac:dyDescent="0.25">
      <c r="A1" s="6" t="s">
        <v>10</v>
      </c>
      <c r="B1" s="6" t="s">
        <v>146</v>
      </c>
      <c r="C1" s="6" t="s">
        <v>147</v>
      </c>
      <c r="D1" s="6" t="s">
        <v>148</v>
      </c>
      <c r="E1" s="41" t="s">
        <v>149</v>
      </c>
      <c r="F1" s="42"/>
      <c r="G1" s="6" t="s">
        <v>150</v>
      </c>
    </row>
    <row r="2" spans="1:7" ht="54" x14ac:dyDescent="0.25">
      <c r="A2" s="4">
        <v>1</v>
      </c>
      <c r="B2" s="40" t="s">
        <v>1</v>
      </c>
      <c r="C2" s="4" t="s">
        <v>151</v>
      </c>
      <c r="D2" s="5">
        <v>9800000</v>
      </c>
      <c r="E2" s="25">
        <v>5390000</v>
      </c>
      <c r="F2" s="3" t="s">
        <v>53</v>
      </c>
      <c r="G2" s="5" t="s">
        <v>152</v>
      </c>
    </row>
    <row r="3" spans="1:7" ht="40.5" x14ac:dyDescent="0.25">
      <c r="A3" s="4">
        <v>2</v>
      </c>
      <c r="B3" s="40"/>
      <c r="C3" s="4" t="s">
        <v>153</v>
      </c>
      <c r="D3" s="5">
        <v>37000000</v>
      </c>
      <c r="E3" s="25">
        <v>12950000</v>
      </c>
      <c r="F3" s="3" t="s">
        <v>52</v>
      </c>
      <c r="G3" s="3" t="s">
        <v>154</v>
      </c>
    </row>
    <row r="4" spans="1:7" ht="40.5" x14ac:dyDescent="0.25">
      <c r="A4" s="4">
        <v>3</v>
      </c>
      <c r="B4" s="40"/>
      <c r="C4" s="4" t="s">
        <v>155</v>
      </c>
      <c r="D4" s="5">
        <v>100000000</v>
      </c>
      <c r="E4" s="25">
        <v>35000000</v>
      </c>
      <c r="F4" s="3" t="s">
        <v>52</v>
      </c>
      <c r="G4" s="4" t="s">
        <v>156</v>
      </c>
    </row>
    <row r="5" spans="1:7" ht="40.5" x14ac:dyDescent="0.25">
      <c r="A5" s="4">
        <v>4</v>
      </c>
      <c r="B5" s="40"/>
      <c r="C5" s="4" t="s">
        <v>157</v>
      </c>
      <c r="D5" s="5">
        <v>50000000</v>
      </c>
      <c r="E5" s="25">
        <v>17500000</v>
      </c>
      <c r="F5" s="3" t="s">
        <v>52</v>
      </c>
      <c r="G5" s="4" t="s">
        <v>158</v>
      </c>
    </row>
    <row r="6" spans="1:7" ht="202.5" x14ac:dyDescent="0.25">
      <c r="A6" s="4">
        <v>5</v>
      </c>
      <c r="B6" s="40"/>
      <c r="C6" s="4" t="s">
        <v>159</v>
      </c>
      <c r="D6" s="5">
        <v>570000000</v>
      </c>
      <c r="E6" s="25">
        <v>370500000</v>
      </c>
      <c r="F6" s="3" t="s">
        <v>117</v>
      </c>
      <c r="G6" s="4" t="s">
        <v>100</v>
      </c>
    </row>
    <row r="7" spans="1:7" ht="54" x14ac:dyDescent="0.25">
      <c r="A7" s="4">
        <v>6</v>
      </c>
      <c r="B7" s="40"/>
      <c r="C7" s="4" t="s">
        <v>160</v>
      </c>
      <c r="D7" s="16">
        <v>85600000</v>
      </c>
      <c r="E7" s="26" t="s">
        <v>191</v>
      </c>
      <c r="F7" s="3" t="s">
        <v>53</v>
      </c>
      <c r="G7" s="4" t="s">
        <v>129</v>
      </c>
    </row>
    <row r="8" spans="1:7" ht="16.5" x14ac:dyDescent="0.25">
      <c r="A8" s="11" t="s">
        <v>162</v>
      </c>
      <c r="B8" s="12"/>
      <c r="C8" s="12"/>
      <c r="D8" s="13">
        <f>SUM(D2:D7)</f>
        <v>852400000</v>
      </c>
      <c r="E8" s="13">
        <f>SUM(E2:E7)</f>
        <v>441340000</v>
      </c>
    </row>
  </sheetData>
  <mergeCells count="2">
    <mergeCell ref="B2:B7"/>
    <mergeCell ref="E1:F1"/>
  </mergeCells>
  <pageMargins left="0.11811023622047244" right="0.11811023622047244" top="0" bottom="0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D2" sqref="D2"/>
    </sheetView>
  </sheetViews>
  <sheetFormatPr defaultRowHeight="15" x14ac:dyDescent="0.25"/>
  <cols>
    <col min="1" max="1" width="6.7109375" bestFit="1" customWidth="1"/>
    <col min="2" max="2" width="11.140625" customWidth="1"/>
    <col min="3" max="3" width="18.5703125" customWidth="1"/>
    <col min="4" max="4" width="16.5703125" bestFit="1" customWidth="1"/>
    <col min="5" max="5" width="15.140625" customWidth="1"/>
    <col min="7" max="7" width="18" bestFit="1" customWidth="1"/>
  </cols>
  <sheetData>
    <row r="1" spans="1:14" ht="54" x14ac:dyDescent="0.25">
      <c r="A1" s="6" t="s">
        <v>10</v>
      </c>
      <c r="B1" s="6" t="s">
        <v>146</v>
      </c>
      <c r="C1" s="6" t="s">
        <v>147</v>
      </c>
      <c r="D1" s="6" t="s">
        <v>148</v>
      </c>
      <c r="E1" s="41" t="s">
        <v>149</v>
      </c>
      <c r="F1" s="42"/>
      <c r="G1" s="6" t="s">
        <v>150</v>
      </c>
    </row>
    <row r="2" spans="1:14" ht="81" x14ac:dyDescent="0.25">
      <c r="A2" s="4">
        <v>1</v>
      </c>
      <c r="B2" s="43" t="s">
        <v>85</v>
      </c>
      <c r="C2" s="4" t="s">
        <v>157</v>
      </c>
      <c r="D2" s="5">
        <v>24600000</v>
      </c>
      <c r="E2" s="25">
        <v>8610000</v>
      </c>
      <c r="F2" s="3" t="s">
        <v>52</v>
      </c>
      <c r="G2" s="5" t="s">
        <v>163</v>
      </c>
    </row>
    <row r="3" spans="1:14" ht="108" x14ac:dyDescent="0.25">
      <c r="A3" s="4">
        <v>2</v>
      </c>
      <c r="B3" s="44"/>
      <c r="C3" s="4" t="s">
        <v>159</v>
      </c>
      <c r="D3" s="5">
        <v>311000000</v>
      </c>
      <c r="E3" s="25">
        <v>202150000</v>
      </c>
      <c r="F3" s="3" t="s">
        <v>117</v>
      </c>
      <c r="G3" s="3" t="s">
        <v>164</v>
      </c>
    </row>
    <row r="4" spans="1:14" ht="81" x14ac:dyDescent="0.25">
      <c r="A4" s="4">
        <v>3</v>
      </c>
      <c r="B4" s="44"/>
      <c r="C4" s="4" t="s">
        <v>118</v>
      </c>
      <c r="D4" s="5">
        <v>350000000</v>
      </c>
      <c r="E4" s="25">
        <v>227500000</v>
      </c>
      <c r="F4" s="3" t="s">
        <v>117</v>
      </c>
      <c r="G4" s="4" t="s">
        <v>142</v>
      </c>
      <c r="N4" t="s">
        <v>166</v>
      </c>
    </row>
    <row r="5" spans="1:14" ht="67.5" x14ac:dyDescent="0.25">
      <c r="A5" s="4">
        <v>4</v>
      </c>
      <c r="B5" s="45"/>
      <c r="C5" s="4" t="s">
        <v>165</v>
      </c>
      <c r="D5" s="5">
        <v>500000000</v>
      </c>
      <c r="E5" s="25">
        <v>150000000</v>
      </c>
      <c r="F5" s="3" t="s">
        <v>124</v>
      </c>
      <c r="G5" s="4" t="s">
        <v>143</v>
      </c>
    </row>
    <row r="6" spans="1:14" ht="16.5" x14ac:dyDescent="0.25">
      <c r="A6" s="11" t="s">
        <v>162</v>
      </c>
      <c r="B6" s="12"/>
      <c r="C6" s="12"/>
      <c r="D6" s="13">
        <f>SUM(D2:D5)</f>
        <v>1185600000</v>
      </c>
      <c r="E6" s="13">
        <f>SUM(E2:E5)</f>
        <v>588260000</v>
      </c>
    </row>
  </sheetData>
  <mergeCells count="2">
    <mergeCell ref="B2:B5"/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defaultRowHeight="15" x14ac:dyDescent="0.25"/>
  <cols>
    <col min="1" max="1" width="6.7109375" bestFit="1" customWidth="1"/>
    <col min="2" max="2" width="10.5703125" customWidth="1"/>
    <col min="3" max="3" width="18.5703125" customWidth="1"/>
    <col min="4" max="4" width="17.85546875" customWidth="1"/>
    <col min="5" max="5" width="14.42578125" bestFit="1" customWidth="1"/>
    <col min="6" max="6" width="12" customWidth="1"/>
    <col min="7" max="7" width="20.42578125" customWidth="1"/>
  </cols>
  <sheetData>
    <row r="1" spans="1:7" ht="54" x14ac:dyDescent="0.25">
      <c r="A1" s="6" t="s">
        <v>10</v>
      </c>
      <c r="B1" s="6" t="s">
        <v>146</v>
      </c>
      <c r="C1" s="6" t="s">
        <v>147</v>
      </c>
      <c r="D1" s="6" t="s">
        <v>148</v>
      </c>
      <c r="E1" s="41" t="s">
        <v>149</v>
      </c>
      <c r="F1" s="42"/>
      <c r="G1" s="6" t="s">
        <v>150</v>
      </c>
    </row>
    <row r="2" spans="1:7" ht="135" x14ac:dyDescent="0.25">
      <c r="A2" s="4">
        <v>1</v>
      </c>
      <c r="B2" s="40" t="s">
        <v>15</v>
      </c>
      <c r="C2" s="4" t="s">
        <v>167</v>
      </c>
      <c r="D2" s="5">
        <v>8000000</v>
      </c>
      <c r="E2" s="25">
        <v>4400000</v>
      </c>
      <c r="F2" s="3" t="s">
        <v>53</v>
      </c>
      <c r="G2" s="5" t="s">
        <v>168</v>
      </c>
    </row>
    <row r="3" spans="1:7" ht="40.5" x14ac:dyDescent="0.25">
      <c r="A3" s="4">
        <v>2</v>
      </c>
      <c r="B3" s="40"/>
      <c r="C3" s="4" t="s">
        <v>153</v>
      </c>
      <c r="D3" s="5">
        <v>9500000</v>
      </c>
      <c r="E3" s="25">
        <v>3325000</v>
      </c>
      <c r="F3" s="3" t="s">
        <v>52</v>
      </c>
      <c r="G3" s="3" t="s">
        <v>169</v>
      </c>
    </row>
    <row r="4" spans="1:7" ht="67.5" x14ac:dyDescent="0.25">
      <c r="A4" s="4">
        <v>3</v>
      </c>
      <c r="B4" s="40"/>
      <c r="C4" s="4" t="s">
        <v>69</v>
      </c>
      <c r="D4" s="5">
        <v>92000000</v>
      </c>
      <c r="E4" s="25">
        <v>55200000</v>
      </c>
      <c r="F4" s="3" t="s">
        <v>76</v>
      </c>
      <c r="G4" s="4" t="s">
        <v>171</v>
      </c>
    </row>
    <row r="5" spans="1:7" ht="54" x14ac:dyDescent="0.25">
      <c r="A5" s="4">
        <v>4</v>
      </c>
      <c r="B5" s="40"/>
      <c r="C5" s="4" t="s">
        <v>157</v>
      </c>
      <c r="D5" s="5">
        <v>50000000</v>
      </c>
      <c r="E5" s="25">
        <v>17500000</v>
      </c>
      <c r="F5" s="3" t="s">
        <v>52</v>
      </c>
      <c r="G5" s="4" t="s">
        <v>170</v>
      </c>
    </row>
    <row r="6" spans="1:7" ht="40.5" x14ac:dyDescent="0.25">
      <c r="A6" s="4">
        <v>5</v>
      </c>
      <c r="B6" s="40"/>
      <c r="C6" s="4" t="s">
        <v>159</v>
      </c>
      <c r="D6" s="5">
        <v>64000000</v>
      </c>
      <c r="E6" s="25">
        <v>41600000</v>
      </c>
      <c r="F6" s="3" t="s">
        <v>117</v>
      </c>
      <c r="G6" s="4" t="s">
        <v>107</v>
      </c>
    </row>
    <row r="7" spans="1:7" ht="27" x14ac:dyDescent="0.25">
      <c r="A7" s="4">
        <v>6</v>
      </c>
      <c r="B7" s="40"/>
      <c r="C7" s="4" t="s">
        <v>160</v>
      </c>
      <c r="D7" s="16">
        <v>7200000</v>
      </c>
      <c r="E7" s="26" t="s">
        <v>192</v>
      </c>
      <c r="F7" s="3" t="s">
        <v>53</v>
      </c>
      <c r="G7" s="4" t="s">
        <v>134</v>
      </c>
    </row>
    <row r="8" spans="1:7" ht="16.5" x14ac:dyDescent="0.25">
      <c r="A8" s="11" t="s">
        <v>162</v>
      </c>
      <c r="B8" s="12"/>
      <c r="C8" s="12"/>
      <c r="D8" s="13">
        <f>SUM(D2:D7)</f>
        <v>230700000</v>
      </c>
      <c r="E8" s="13">
        <f>SUM(E2:E7)</f>
        <v>122025000</v>
      </c>
    </row>
  </sheetData>
  <mergeCells count="2">
    <mergeCell ref="B2:B7"/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A4" workbookViewId="0">
      <selection activeCell="N7" sqref="N7"/>
    </sheetView>
  </sheetViews>
  <sheetFormatPr defaultRowHeight="15" x14ac:dyDescent="0.25"/>
  <cols>
    <col min="1" max="1" width="6.7109375" bestFit="1" customWidth="1"/>
    <col min="2" max="2" width="11.42578125" customWidth="1"/>
    <col min="3" max="3" width="18.7109375" customWidth="1"/>
    <col min="4" max="4" width="15" bestFit="1" customWidth="1"/>
    <col min="5" max="5" width="14.85546875" bestFit="1" customWidth="1"/>
    <col min="6" max="6" width="13.28515625" customWidth="1"/>
    <col min="7" max="7" width="23.5703125" customWidth="1"/>
  </cols>
  <sheetData>
    <row r="1" spans="1:7" ht="54" x14ac:dyDescent="0.25">
      <c r="A1" s="8" t="s">
        <v>10</v>
      </c>
      <c r="B1" s="8" t="s">
        <v>146</v>
      </c>
      <c r="C1" s="8" t="s">
        <v>147</v>
      </c>
      <c r="D1" s="8" t="s">
        <v>148</v>
      </c>
      <c r="E1" s="41" t="s">
        <v>149</v>
      </c>
      <c r="F1" s="42"/>
      <c r="G1" s="8" t="s">
        <v>150</v>
      </c>
    </row>
    <row r="2" spans="1:7" ht="108" x14ac:dyDescent="0.25">
      <c r="A2" s="9">
        <v>1</v>
      </c>
      <c r="B2" s="43" t="s">
        <v>28</v>
      </c>
      <c r="C2" s="9" t="s">
        <v>167</v>
      </c>
      <c r="D2" s="10">
        <v>11900000</v>
      </c>
      <c r="E2" s="25">
        <v>6545000</v>
      </c>
      <c r="F2" s="7" t="s">
        <v>53</v>
      </c>
      <c r="G2" s="10" t="s">
        <v>172</v>
      </c>
    </row>
    <row r="3" spans="1:7" ht="40.5" x14ac:dyDescent="0.25">
      <c r="A3" s="9">
        <v>2</v>
      </c>
      <c r="B3" s="44"/>
      <c r="C3" s="9" t="s">
        <v>153</v>
      </c>
      <c r="D3" s="10">
        <v>32500000</v>
      </c>
      <c r="E3" s="25">
        <v>11375000</v>
      </c>
      <c r="F3" s="7" t="s">
        <v>52</v>
      </c>
      <c r="G3" s="7" t="s">
        <v>173</v>
      </c>
    </row>
    <row r="4" spans="1:7" ht="108" x14ac:dyDescent="0.25">
      <c r="A4" s="9">
        <v>3</v>
      </c>
      <c r="B4" s="44"/>
      <c r="C4" s="9" t="s">
        <v>69</v>
      </c>
      <c r="D4" s="10">
        <v>193000000</v>
      </c>
      <c r="E4" s="25">
        <v>115800000</v>
      </c>
      <c r="F4" s="7" t="s">
        <v>76</v>
      </c>
      <c r="G4" s="9" t="s">
        <v>72</v>
      </c>
    </row>
    <row r="5" spans="1:7" ht="148.5" x14ac:dyDescent="0.25">
      <c r="A5" s="9">
        <v>4</v>
      </c>
      <c r="B5" s="44"/>
      <c r="C5" s="9" t="s">
        <v>159</v>
      </c>
      <c r="D5" s="10">
        <v>177000000</v>
      </c>
      <c r="E5" s="25">
        <v>115050000</v>
      </c>
      <c r="F5" s="7" t="s">
        <v>117</v>
      </c>
      <c r="G5" s="9" t="s">
        <v>104</v>
      </c>
    </row>
    <row r="6" spans="1:7" ht="81" x14ac:dyDescent="0.25">
      <c r="A6" s="9">
        <v>5</v>
      </c>
      <c r="B6" s="44"/>
      <c r="C6" s="9" t="s">
        <v>138</v>
      </c>
      <c r="D6" s="10" t="s">
        <v>140</v>
      </c>
      <c r="E6" s="25">
        <v>12928465</v>
      </c>
      <c r="F6" s="7" t="s">
        <v>124</v>
      </c>
      <c r="G6" s="9" t="s">
        <v>174</v>
      </c>
    </row>
    <row r="7" spans="1:7" ht="54" x14ac:dyDescent="0.25">
      <c r="A7" s="29">
        <v>6</v>
      </c>
      <c r="B7" s="44"/>
      <c r="C7" s="29" t="s">
        <v>197</v>
      </c>
      <c r="D7" s="30">
        <v>700000000</v>
      </c>
      <c r="E7" s="25">
        <v>455000000</v>
      </c>
      <c r="F7" s="28" t="s">
        <v>117</v>
      </c>
      <c r="G7" s="29" t="s">
        <v>201</v>
      </c>
    </row>
    <row r="8" spans="1:7" ht="135" x14ac:dyDescent="0.25">
      <c r="A8" s="9">
        <v>7</v>
      </c>
      <c r="B8" s="45"/>
      <c r="C8" s="9" t="s">
        <v>160</v>
      </c>
      <c r="D8" s="16">
        <v>97500000</v>
      </c>
      <c r="E8" s="26" t="s">
        <v>193</v>
      </c>
      <c r="F8" s="7" t="s">
        <v>53</v>
      </c>
      <c r="G8" s="9" t="s">
        <v>131</v>
      </c>
    </row>
    <row r="9" spans="1:7" ht="16.5" x14ac:dyDescent="0.25">
      <c r="A9" s="11" t="s">
        <v>162</v>
      </c>
      <c r="B9" s="12"/>
      <c r="C9" s="12"/>
      <c r="D9" s="13">
        <f>SUM(D2:D8)</f>
        <v>1211900000</v>
      </c>
      <c r="E9" s="13">
        <f>SUM(E2:E8)</f>
        <v>716698465</v>
      </c>
    </row>
  </sheetData>
  <mergeCells count="2">
    <mergeCell ref="B2:B8"/>
    <mergeCell ref="E1:F1"/>
  </mergeCells>
  <pageMargins left="0.11811023622047245" right="0.11811023622047245" top="0" bottom="0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7"/>
    </sheetView>
  </sheetViews>
  <sheetFormatPr defaultRowHeight="15" x14ac:dyDescent="0.25"/>
  <cols>
    <col min="1" max="1" width="4.5703125" bestFit="1" customWidth="1"/>
    <col min="2" max="2" width="15.140625" customWidth="1"/>
    <col min="3" max="3" width="18.5703125" customWidth="1"/>
    <col min="4" max="4" width="16.5703125" customWidth="1"/>
    <col min="5" max="5" width="13.42578125" customWidth="1"/>
    <col min="6" max="6" width="13.28515625" customWidth="1"/>
    <col min="7" max="7" width="14.5703125" customWidth="1"/>
  </cols>
  <sheetData>
    <row r="1" spans="1:7" ht="54" x14ac:dyDescent="0.25">
      <c r="A1" s="8" t="s">
        <v>10</v>
      </c>
      <c r="B1" s="8" t="s">
        <v>146</v>
      </c>
      <c r="C1" s="8" t="s">
        <v>147</v>
      </c>
      <c r="D1" s="8" t="s">
        <v>148</v>
      </c>
      <c r="E1" s="41" t="s">
        <v>149</v>
      </c>
      <c r="F1" s="42"/>
      <c r="G1" s="8" t="s">
        <v>150</v>
      </c>
    </row>
    <row r="2" spans="1:7" ht="54" x14ac:dyDescent="0.25">
      <c r="A2" s="9">
        <v>1</v>
      </c>
      <c r="B2" s="43" t="s">
        <v>46</v>
      </c>
      <c r="C2" s="9" t="s">
        <v>151</v>
      </c>
      <c r="D2" s="10">
        <v>18500000</v>
      </c>
      <c r="E2" s="25">
        <v>10175000</v>
      </c>
      <c r="F2" s="7" t="s">
        <v>53</v>
      </c>
      <c r="G2" s="9" t="s">
        <v>47</v>
      </c>
    </row>
    <row r="3" spans="1:7" ht="40.5" x14ac:dyDescent="0.25">
      <c r="A3" s="9">
        <v>2</v>
      </c>
      <c r="B3" s="44"/>
      <c r="C3" s="9" t="s">
        <v>153</v>
      </c>
      <c r="D3" s="10">
        <v>6500000</v>
      </c>
      <c r="E3" s="25">
        <v>2275000</v>
      </c>
      <c r="F3" s="7" t="s">
        <v>52</v>
      </c>
      <c r="G3" s="9" t="s">
        <v>175</v>
      </c>
    </row>
    <row r="4" spans="1:7" ht="40.5" x14ac:dyDescent="0.25">
      <c r="A4" s="9">
        <v>3</v>
      </c>
      <c r="B4" s="44"/>
      <c r="C4" s="9" t="s">
        <v>157</v>
      </c>
      <c r="D4" s="10">
        <v>4900000</v>
      </c>
      <c r="E4" s="25">
        <v>1715000</v>
      </c>
      <c r="F4" s="7" t="s">
        <v>52</v>
      </c>
      <c r="G4" s="9" t="s">
        <v>176</v>
      </c>
    </row>
    <row r="5" spans="1:7" ht="27" x14ac:dyDescent="0.25">
      <c r="A5" s="9">
        <v>4</v>
      </c>
      <c r="B5" s="44"/>
      <c r="C5" s="9" t="s">
        <v>159</v>
      </c>
      <c r="D5" s="10">
        <v>34000000</v>
      </c>
      <c r="E5" s="25">
        <v>22100000</v>
      </c>
      <c r="F5" s="7" t="s">
        <v>117</v>
      </c>
      <c r="G5" s="9" t="s">
        <v>177</v>
      </c>
    </row>
    <row r="6" spans="1:7" ht="27" x14ac:dyDescent="0.25">
      <c r="A6" s="9">
        <v>5</v>
      </c>
      <c r="B6" s="45"/>
      <c r="C6" s="9" t="s">
        <v>160</v>
      </c>
      <c r="D6" s="16">
        <v>33700000</v>
      </c>
      <c r="E6" s="25">
        <v>18535000</v>
      </c>
      <c r="F6" s="7" t="s">
        <v>53</v>
      </c>
      <c r="G6" s="9" t="s">
        <v>133</v>
      </c>
    </row>
    <row r="7" spans="1:7" ht="16.5" x14ac:dyDescent="0.3">
      <c r="A7" s="18" t="s">
        <v>162</v>
      </c>
      <c r="B7" s="18"/>
      <c r="C7" s="18"/>
      <c r="D7" s="19">
        <f>SUM(D2:D6)</f>
        <v>97600000</v>
      </c>
      <c r="E7" s="19">
        <f>SUM(E2:E6)</f>
        <v>54800000</v>
      </c>
    </row>
  </sheetData>
  <mergeCells count="2">
    <mergeCell ref="B2:B6"/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0" sqref="I9:I10"/>
    </sheetView>
  </sheetViews>
  <sheetFormatPr defaultRowHeight="15" x14ac:dyDescent="0.25"/>
  <cols>
    <col min="1" max="1" width="4.5703125" bestFit="1" customWidth="1"/>
    <col min="2" max="2" width="11.5703125" customWidth="1"/>
    <col min="3" max="3" width="17.85546875" customWidth="1"/>
    <col min="4" max="4" width="13.85546875" customWidth="1"/>
    <col min="5" max="5" width="15.42578125" customWidth="1"/>
    <col min="6" max="6" width="14.42578125" customWidth="1"/>
    <col min="7" max="7" width="14" customWidth="1"/>
  </cols>
  <sheetData>
    <row r="1" spans="1:7" ht="54" x14ac:dyDescent="0.25">
      <c r="A1" s="8" t="s">
        <v>10</v>
      </c>
      <c r="B1" s="8" t="s">
        <v>146</v>
      </c>
      <c r="C1" s="8" t="s">
        <v>147</v>
      </c>
      <c r="D1" s="8" t="s">
        <v>148</v>
      </c>
      <c r="E1" s="41" t="s">
        <v>149</v>
      </c>
      <c r="F1" s="42"/>
      <c r="G1" s="8" t="s">
        <v>150</v>
      </c>
    </row>
    <row r="2" spans="1:7" ht="54" x14ac:dyDescent="0.25">
      <c r="A2" s="9">
        <v>1</v>
      </c>
      <c r="B2" s="43" t="s">
        <v>94</v>
      </c>
      <c r="C2" s="9" t="s">
        <v>151</v>
      </c>
      <c r="D2" s="10">
        <v>3200000</v>
      </c>
      <c r="E2" s="25">
        <v>1760000</v>
      </c>
      <c r="F2" s="9" t="s">
        <v>53</v>
      </c>
      <c r="G2" s="9" t="s">
        <v>181</v>
      </c>
    </row>
    <row r="3" spans="1:7" ht="40.5" x14ac:dyDescent="0.25">
      <c r="A3" s="9">
        <v>2</v>
      </c>
      <c r="B3" s="44"/>
      <c r="C3" s="9" t="s">
        <v>157</v>
      </c>
      <c r="D3" s="10">
        <v>1200000</v>
      </c>
      <c r="E3" s="25">
        <v>420000</v>
      </c>
      <c r="F3" s="20">
        <v>0.35</v>
      </c>
      <c r="G3" s="10" t="s">
        <v>183</v>
      </c>
    </row>
    <row r="4" spans="1:7" ht="54" x14ac:dyDescent="0.25">
      <c r="A4" s="9">
        <v>3</v>
      </c>
      <c r="B4" s="45"/>
      <c r="C4" s="9" t="s">
        <v>159</v>
      </c>
      <c r="D4" s="10">
        <v>48800000</v>
      </c>
      <c r="E4" s="25">
        <v>31720000</v>
      </c>
      <c r="F4" s="20">
        <v>0.65</v>
      </c>
      <c r="G4" s="10" t="s">
        <v>205</v>
      </c>
    </row>
    <row r="5" spans="1:7" ht="17.25" x14ac:dyDescent="0.3">
      <c r="A5" s="21" t="s">
        <v>162</v>
      </c>
      <c r="B5" s="21"/>
      <c r="C5" s="21"/>
      <c r="D5" s="22">
        <f>SUM(D2:D4)</f>
        <v>53200000</v>
      </c>
      <c r="E5" s="22">
        <f>SUM(E2:E4)</f>
        <v>33900000</v>
      </c>
    </row>
  </sheetData>
  <mergeCells count="2">
    <mergeCell ref="B2:B4"/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5" x14ac:dyDescent="0.25"/>
  <cols>
    <col min="1" max="1" width="4.5703125" bestFit="1" customWidth="1"/>
    <col min="2" max="2" width="12.140625" customWidth="1"/>
    <col min="3" max="3" width="17.5703125" customWidth="1"/>
    <col min="4" max="4" width="15.140625" customWidth="1"/>
    <col min="5" max="5" width="14.140625" bestFit="1" customWidth="1"/>
    <col min="6" max="6" width="13.7109375" customWidth="1"/>
    <col min="7" max="7" width="12.5703125" customWidth="1"/>
  </cols>
  <sheetData>
    <row r="1" spans="1:7" ht="54" x14ac:dyDescent="0.25">
      <c r="A1" s="8" t="s">
        <v>10</v>
      </c>
      <c r="B1" s="8" t="s">
        <v>146</v>
      </c>
      <c r="C1" s="8" t="s">
        <v>147</v>
      </c>
      <c r="D1" s="8" t="s">
        <v>148</v>
      </c>
      <c r="E1" s="41" t="s">
        <v>149</v>
      </c>
      <c r="F1" s="42"/>
      <c r="G1" s="8" t="s">
        <v>150</v>
      </c>
    </row>
    <row r="2" spans="1:7" ht="121.5" x14ac:dyDescent="0.25">
      <c r="A2" s="9">
        <v>1</v>
      </c>
      <c r="B2" s="43" t="s">
        <v>40</v>
      </c>
      <c r="C2" s="9" t="s">
        <v>151</v>
      </c>
      <c r="D2" s="10">
        <v>5600000</v>
      </c>
      <c r="E2" s="25">
        <v>3080000</v>
      </c>
      <c r="F2" s="20">
        <v>0.55000000000000004</v>
      </c>
      <c r="G2" s="9" t="s">
        <v>184</v>
      </c>
    </row>
    <row r="3" spans="1:7" ht="27" x14ac:dyDescent="0.25">
      <c r="A3" s="9">
        <v>2</v>
      </c>
      <c r="B3" s="44"/>
      <c r="C3" s="9" t="s">
        <v>157</v>
      </c>
      <c r="D3" s="10">
        <v>3000000</v>
      </c>
      <c r="E3" s="25">
        <v>1050000</v>
      </c>
      <c r="F3" s="20">
        <v>0.35</v>
      </c>
      <c r="G3" s="9" t="s">
        <v>185</v>
      </c>
    </row>
    <row r="4" spans="1:7" ht="40.5" x14ac:dyDescent="0.25">
      <c r="A4" s="9">
        <v>3</v>
      </c>
      <c r="B4" s="44"/>
      <c r="C4" s="9" t="s">
        <v>159</v>
      </c>
      <c r="D4" s="10">
        <v>36500000</v>
      </c>
      <c r="E4" s="25">
        <v>2340000</v>
      </c>
      <c r="F4" s="20">
        <v>0.65</v>
      </c>
      <c r="G4" s="9" t="s">
        <v>186</v>
      </c>
    </row>
    <row r="5" spans="1:7" ht="67.5" x14ac:dyDescent="0.25">
      <c r="A5" s="9">
        <v>4</v>
      </c>
      <c r="B5" s="45"/>
      <c r="C5" s="9" t="s">
        <v>125</v>
      </c>
      <c r="D5" s="16">
        <v>80000000</v>
      </c>
      <c r="E5" s="25">
        <v>52000000</v>
      </c>
      <c r="F5" s="20">
        <v>0.65</v>
      </c>
      <c r="G5" s="9" t="s">
        <v>187</v>
      </c>
    </row>
    <row r="6" spans="1:7" ht="17.25" x14ac:dyDescent="0.3">
      <c r="A6" s="23" t="s">
        <v>162</v>
      </c>
      <c r="B6" s="23"/>
      <c r="C6" s="23"/>
      <c r="D6" s="24">
        <f>SUM(D2:D5)</f>
        <v>125100000</v>
      </c>
      <c r="E6" s="24">
        <f>SUM(E2:E5)</f>
        <v>58470000</v>
      </c>
    </row>
  </sheetData>
  <mergeCells count="2">
    <mergeCell ref="B2:B5"/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G3"/>
    </sheetView>
  </sheetViews>
  <sheetFormatPr defaultRowHeight="15" x14ac:dyDescent="0.25"/>
  <cols>
    <col min="1" max="1" width="4.5703125" bestFit="1" customWidth="1"/>
    <col min="2" max="2" width="17.85546875" customWidth="1"/>
    <col min="3" max="3" width="18.42578125" customWidth="1"/>
    <col min="4" max="4" width="18.140625" customWidth="1"/>
    <col min="5" max="5" width="15.28515625" bestFit="1" customWidth="1"/>
    <col min="6" max="6" width="13.42578125" customWidth="1"/>
    <col min="7" max="7" width="12.5703125" customWidth="1"/>
  </cols>
  <sheetData>
    <row r="1" spans="1:7" ht="54" x14ac:dyDescent="0.25">
      <c r="A1" s="8" t="s">
        <v>10</v>
      </c>
      <c r="B1" s="8" t="s">
        <v>146</v>
      </c>
      <c r="C1" s="8" t="s">
        <v>147</v>
      </c>
      <c r="D1" s="8" t="s">
        <v>148</v>
      </c>
      <c r="E1" s="41" t="s">
        <v>149</v>
      </c>
      <c r="F1" s="42"/>
      <c r="G1" s="8" t="s">
        <v>150</v>
      </c>
    </row>
    <row r="2" spans="1:7" ht="40.5" x14ac:dyDescent="0.25">
      <c r="A2" s="9">
        <v>1</v>
      </c>
      <c r="B2" s="9" t="s">
        <v>108</v>
      </c>
      <c r="C2" s="15" t="s">
        <v>159</v>
      </c>
      <c r="D2" s="16">
        <v>103500000</v>
      </c>
      <c r="E2" s="25">
        <v>103500000</v>
      </c>
      <c r="F2" s="7" t="s">
        <v>117</v>
      </c>
      <c r="G2" s="9" t="s">
        <v>188</v>
      </c>
    </row>
    <row r="3" spans="1:7" ht="17.25" x14ac:dyDescent="0.3">
      <c r="A3" s="21" t="s">
        <v>162</v>
      </c>
      <c r="B3" s="27"/>
      <c r="C3" s="27"/>
      <c r="D3" s="22">
        <f>SUM(D2)</f>
        <v>103500000</v>
      </c>
      <c r="E3" s="22">
        <v>103500000</v>
      </c>
    </row>
  </sheetData>
  <mergeCells count="1">
    <mergeCell ref="E1:F1"/>
  </mergeCells>
  <pageMargins left="0.11811023622047244" right="0.11811023622047244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ավագանի</vt:lpstr>
      <vt:lpstr>Եղվարդ</vt:lpstr>
      <vt:lpstr>Զովունի</vt:lpstr>
      <vt:lpstr>Պռոշյան</vt:lpstr>
      <vt:lpstr>Քասախ</vt:lpstr>
      <vt:lpstr>Արագյուղ</vt:lpstr>
      <vt:lpstr>Սարալանջ</vt:lpstr>
      <vt:lpstr>Բուժական</vt:lpstr>
      <vt:lpstr>Զորավան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2024-11-21T06:38:19Z</dcterms:modified>
</cp:coreProperties>
</file>